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ebkowska\Desktop\20.07 POPRAWNE PAKIETY\WNIOSKI AKTUALNE MINISTERSTWO\"/>
    </mc:Choice>
  </mc:AlternateContent>
  <xr:revisionPtr revIDLastSave="0" documentId="13_ncr:1_{3197770F-CA08-48D4-A7EB-5CDF6E58780F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20" yWindow="-120" windowWidth="29040" windowHeight="15840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<sst xmlns="http://schemas.openxmlformats.org/spreadsheetml/2006/main" count="103" uniqueCount="90">
  <si>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</si>
  <si>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</si>
  <si>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</si>
  <si>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</si>
  <si>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</si>
  <si>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</si>
  <si>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</si>
  <si>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</si>
  <si>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</si>
  <si>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</si>
  <si>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</si>
  <si>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</si>
  <si>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</si>
  <si>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</si>
  <si>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</si>
  <si>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</si>
  <si>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</si>
  <si>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</si>
  <si>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</si>
  <si>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</si>
  <si>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</si>
  <si>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</si>
  <si>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</si>
  <si>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</si>
  <si>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</si>
  <si>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</si>
  <si>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</si>
  <si>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</si>
  <si>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</si>
  <si>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</si>
  <si>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</si>
  <si>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</si>
  <si>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</si>
  <si>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</si>
  <si>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</si>
  <si>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</si>
  <si>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</si>
  <si>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</si>
  <si>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</si>
  <si>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</si>
  <si>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</si>
  <si>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Liczba uczniów w szkole na dzień 30 września 2020 r. zgodnie z danymi przekazanymi do Systemu Informacji Oświatowej: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</si>
  <si>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</si>
  <si>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</si>
  <si>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</si>
  <si>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</si>
  <si>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</si>
  <si>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</si>
  <si>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</si>
  <si>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</si>
  <si>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</si>
  <si>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</si>
  <si>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</si>
  <si>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</si>
  <si>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</si>
  <si>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</si>
  <si>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</si>
  <si>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</si>
  <si>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</si>
  <si>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</si>
  <si>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</si>
  <si>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</si>
  <si>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</si>
  <si>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</si>
  <si>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</si>
  <si>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</si>
  <si>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</si>
  <si>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</si>
  <si>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</si>
  <si>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</si>
  <si>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</si>
  <si>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</si>
  <si>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</si>
  <si>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</si>
  <si>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Gmina Stara Miłosna</t>
  </si>
  <si>
    <t>Ul. Kwiatowa 35</t>
  </si>
  <si>
    <t>mazowieckie</t>
  </si>
  <si>
    <t>22 664 77 83</t>
  </si>
  <si>
    <t>sp_3@wp.pl</t>
  </si>
  <si>
    <t>25</t>
  </si>
  <si>
    <t>33</t>
  </si>
  <si>
    <t>6</t>
  </si>
  <si>
    <t>28</t>
  </si>
  <si>
    <t>18</t>
  </si>
  <si>
    <t>04 -173 Warszawa</t>
  </si>
  <si>
    <t>Szkoła posiada dostęp do internetu, aktualnie w szkole jest jedna sala komputerowa, oraz jedna pracownia multimedialna z monitorem interaktywnym. Na wyposażeniu nauczycieli jest 10 laptopów, oraz 20 laptopów zabezpieczonych dla uczniów, którzy wymagają sprzętu na potrzeby realizacji edukacji zdalnej. W ramach Projektu, chcemy doposażyć szkołę w specjalistyczne pomoce i narzędzia do pracy z uczniem ze specjalnymi potrzebami edukacyjnymi. W naszej szkole uczy się 57 uczniów, którzy mają orzeczenie o potrzebie kształcenia specjalnego. 37 uczniów realizuje nauczanie w klasach 1-3, 9 uczniów w klasach 4-8, 1 uczeń realizuje edukację w domu. Każdy z tych uczniów jest pod opieką specjalisty, każdy wymaga indywidualnego podejścia i urozmaicenia przekazu dydaktycznego oraz dostosowania i doboru takich pomocy, programów i narzędzi terapeutycznych, które pozwolą mu na jak najbardziej efektywne, trwałe i dostosowanie do aktualnych możliwości przyswajanie informacji przez ucznia.</t>
  </si>
  <si>
    <t xml:space="preserve"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Do pracy z oprogramowaniem niezbędny jest zakup laptopa. Aby dostosować metody pracy do potrzeb uczniów z zaburzeniami rozwoju i zróżnicować oddziaływanie terapeutyczne chcemy wyposażyć szkołę również w tradycyjne pomoce dydaktyczne.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                       </t>
  </si>
  <si>
    <t>Jan Kowalski</t>
  </si>
  <si>
    <t>sp_3@onet.pl</t>
  </si>
  <si>
    <t>Szkoła Podstawowa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</si>
</sst>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6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31" fillId="2" borderId="7" xfId="0" applyFont="1" applyFill="1" applyBorder="1" applyAlignment="1" applyProtection="1">
      <alignment horizontal="center" vertical="center"/>
      <protection locked="0"/>
    </xf>
    <xf numFmtId="1" fontId="29" fillId="2" borderId="7" xfId="0" applyNumberFormat="1" applyFont="1" applyFill="1" applyBorder="1" applyAlignment="1" applyProtection="1">
      <alignment horizontal="center" vertical="center"/>
      <protection locked="0"/>
    </xf>
    <xf numFmtId="0" fontId="32" fillId="2" borderId="7" xfId="0" applyFont="1" applyFill="1" applyBorder="1" applyAlignment="1" applyProtection="1">
      <alignment horizontal="center" vertical="center" wrapText="1"/>
      <protection locked="0"/>
    </xf>
    <xf numFmtId="7" fontId="3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28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8" fillId="2" borderId="1" xfId="0" applyFont="1" applyFill="1" applyBorder="1" applyAlignment="1" applyProtection="1">
      <alignment horizontal="left" vertical="center"/>
      <protection locked="0"/>
    </xf>
    <xf numFmtId="0" fontId="28" fillId="2" borderId="2" xfId="0" applyFont="1" applyFill="1" applyBorder="1" applyAlignment="1" applyProtection="1">
      <alignment horizontal="left" vertical="center"/>
      <protection locked="0"/>
    </xf>
    <xf numFmtId="0" fontId="28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0" fontId="30" fillId="2" borderId="1" xfId="0" applyFont="1" applyFill="1" applyBorder="1" applyAlignment="1" applyProtection="1">
      <alignment horizontal="left" vertical="center"/>
      <protection locked="0"/>
    </xf>
    <xf numFmtId="0" fontId="30" fillId="2" borderId="2" xfId="0" applyFont="1" applyFill="1" applyBorder="1" applyAlignment="1" applyProtection="1">
      <alignment horizontal="left" vertical="center"/>
      <protection locked="0"/>
    </xf>
    <xf numFmtId="0" fontId="30" fillId="2" borderId="3" xfId="0" applyFont="1" applyFill="1" applyBorder="1" applyAlignment="1" applyProtection="1">
      <alignment horizontal="left" vertical="center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28" fillId="0" borderId="2" xfId="0" applyFont="1" applyBorder="1" applyAlignment="1" applyProtection="1">
      <alignment horizontal="left" vertical="top" wrapText="1"/>
      <protection locked="0"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31" fillId="2" borderId="3" xfId="0" applyFont="1" applyFill="1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4" zoomScale="80" zoomScaleNormal="80" workbookViewId="0">
      <selection activeCell="E14" sqref="E14:I14"/>
    </sheetView>
  </sheetViews>
  <sheetFormatPr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5.28515625" style="4" customWidth="1"/>
    <col min="6" max="6" width="9.140625" style="4" customWidth="1"/>
    <col min="7" max="7" width="10.7109375" style="4" customWidth="1"/>
    <col min="8" max="9" width="15.7109375" style="4" customWidth="1"/>
    <col min="10" max="10" width="32.7109375" style="4" hidden="1" customWidth="1"/>
    <col min="11" max="16384" width="9.140625" style="4"/>
  </cols>
  <sheetData>
    <row r="1" spans="1:9" ht="114.75" customHeight="1" x14ac:dyDescent="0.25">
      <c r="A1" s="109" t="s">
        <v>39</v>
      </c>
      <c r="B1" s="110"/>
      <c r="C1" s="110"/>
      <c r="D1" s="110"/>
      <c r="E1" s="110"/>
      <c r="F1" s="110"/>
      <c r="G1" s="110"/>
      <c r="H1" s="110"/>
      <c r="I1" s="110"/>
    </row>
    <row r="2" spans="1:9" ht="26.25" customHeight="1" x14ac:dyDescent="0.25">
      <c r="A2" s="109" t="s">
        <v>65</v>
      </c>
      <c r="B2" s="110"/>
      <c r="C2" s="110"/>
      <c r="D2" s="110"/>
      <c r="E2" s="110"/>
      <c r="F2" s="110"/>
      <c r="G2" s="110"/>
      <c r="H2" s="110"/>
      <c r="I2" s="110"/>
    </row>
    <row r="3" spans="1:9" ht="54" customHeight="1" x14ac:dyDescent="0.25">
      <c r="A3" s="125" t="s">
        <v>54</v>
      </c>
      <c r="B3" s="125"/>
      <c r="C3" s="125"/>
      <c r="D3" s="125"/>
      <c r="E3" s="125"/>
      <c r="F3" s="125"/>
      <c r="G3" s="125"/>
      <c r="H3" s="125"/>
      <c r="I3" s="125"/>
    </row>
    <row r="4" spans="1:9" ht="15.75" x14ac:dyDescent="0.25">
      <c r="A4" s="5"/>
      <c r="C4" s="6"/>
      <c r="D4" s="6"/>
      <c r="E4" s="6"/>
      <c r="F4" s="6"/>
      <c r="G4" s="6"/>
      <c r="H4" s="6"/>
    </row>
    <row r="5" spans="1:9" ht="15.75" x14ac:dyDescent="0.25">
      <c r="A5" s="126" t="s">
        <v>0</v>
      </c>
      <c r="B5" s="126"/>
      <c r="C5" s="126"/>
      <c r="D5" s="126"/>
      <c r="E5" s="126"/>
      <c r="F5" s="126"/>
      <c r="G5" s="126"/>
      <c r="H5" s="126"/>
      <c r="I5" s="126"/>
    </row>
    <row r="6" spans="1:9" x14ac:dyDescent="0.25">
      <c r="A6" s="5"/>
    </row>
    <row r="7" spans="1:9" ht="66" customHeight="1" x14ac:dyDescent="0.25">
      <c r="A7" s="123" t="s">
        <v>25</v>
      </c>
      <c r="B7" s="123"/>
      <c r="C7" s="124" t="s">
        <v>74</v>
      </c>
      <c r="D7" s="124"/>
      <c r="E7" s="124"/>
      <c r="F7" s="124"/>
      <c r="G7" s="124"/>
      <c r="H7" s="124"/>
      <c r="I7" s="124"/>
    </row>
    <row r="8" spans="1:9" x14ac:dyDescent="0.25">
      <c r="A8" s="5"/>
    </row>
    <row r="9" spans="1:9" ht="29.25" customHeight="1" x14ac:dyDescent="0.25">
      <c r="A9" s="111" t="s">
        <v>1</v>
      </c>
      <c r="B9" s="112"/>
      <c r="C9" s="112"/>
      <c r="D9" s="112"/>
      <c r="E9" s="113"/>
      <c r="F9" s="120"/>
      <c r="G9" s="120"/>
      <c r="H9" s="120"/>
      <c r="I9" s="120"/>
    </row>
    <row r="10" spans="1:9" x14ac:dyDescent="0.25">
      <c r="A10" s="114"/>
      <c r="B10" s="115"/>
      <c r="C10" s="115"/>
      <c r="D10" s="115"/>
      <c r="E10" s="116"/>
      <c r="F10" s="121" t="s">
        <v>2</v>
      </c>
      <c r="G10" s="121"/>
      <c r="H10" s="121"/>
      <c r="I10" s="121"/>
    </row>
    <row r="11" spans="1:9" ht="27" customHeight="1" x14ac:dyDescent="0.25">
      <c r="A11" s="114"/>
      <c r="B11" s="115"/>
      <c r="C11" s="115"/>
      <c r="D11" s="115"/>
      <c r="E11" s="116"/>
      <c r="F11" s="120"/>
      <c r="G11" s="120"/>
      <c r="H11" s="120"/>
      <c r="I11" s="120"/>
    </row>
    <row r="12" spans="1:9" x14ac:dyDescent="0.25">
      <c r="A12" s="117"/>
      <c r="B12" s="118"/>
      <c r="C12" s="118"/>
      <c r="D12" s="118"/>
      <c r="E12" s="119"/>
      <c r="F12" s="122" t="s">
        <v>3</v>
      </c>
      <c r="G12" s="122"/>
      <c r="H12" s="122"/>
      <c r="I12" s="122"/>
    </row>
    <row r="13" spans="1:9" ht="46.5" customHeight="1" x14ac:dyDescent="0.25">
      <c r="A13" s="44" t="s">
        <v>4</v>
      </c>
      <c r="B13" s="44"/>
      <c r="C13" s="44"/>
      <c r="D13" s="44"/>
      <c r="E13" s="44"/>
      <c r="F13" s="44"/>
      <c r="G13" s="44"/>
      <c r="H13" s="44"/>
      <c r="I13" s="44"/>
    </row>
    <row r="14" spans="1:9" ht="41.25" customHeight="1" x14ac:dyDescent="0.25">
      <c r="A14" s="23">
        <v>1</v>
      </c>
      <c r="B14" s="38" t="s">
        <v>5</v>
      </c>
      <c r="C14" s="38"/>
      <c r="D14" s="38"/>
      <c r="E14" s="173" t="s">
        <v>89</v>
      </c>
      <c r="F14" s="174"/>
      <c r="G14" s="174"/>
      <c r="H14" s="174"/>
      <c r="I14" s="175"/>
    </row>
    <row r="15" spans="1:9" x14ac:dyDescent="0.25">
      <c r="A15" s="102">
        <v>2</v>
      </c>
      <c r="B15" s="38" t="s">
        <v>6</v>
      </c>
      <c r="C15" s="38"/>
      <c r="D15" s="38"/>
      <c r="E15" s="7" t="s">
        <v>7</v>
      </c>
      <c r="F15" s="140" t="s">
        <v>75</v>
      </c>
      <c r="G15" s="141"/>
      <c r="H15" s="141"/>
      <c r="I15" s="142"/>
    </row>
    <row r="16" spans="1:9" x14ac:dyDescent="0.25">
      <c r="A16" s="102"/>
      <c r="B16" s="38"/>
      <c r="C16" s="38"/>
      <c r="D16" s="38"/>
      <c r="E16" s="7" t="s">
        <v>8</v>
      </c>
      <c r="F16" s="140" t="s">
        <v>84</v>
      </c>
      <c r="G16" s="141"/>
      <c r="H16" s="141"/>
      <c r="I16" s="142"/>
    </row>
    <row r="17" spans="1:10" x14ac:dyDescent="0.25">
      <c r="A17" s="102"/>
      <c r="B17" s="38"/>
      <c r="C17" s="38"/>
      <c r="D17" s="38"/>
      <c r="E17" s="7" t="s">
        <v>9</v>
      </c>
      <c r="F17" s="140" t="s">
        <v>76</v>
      </c>
      <c r="G17" s="141"/>
      <c r="H17" s="141"/>
      <c r="I17" s="142"/>
    </row>
    <row r="18" spans="1:10" ht="31.5" customHeight="1" x14ac:dyDescent="0.25">
      <c r="A18" s="23">
        <v>3</v>
      </c>
      <c r="B18" s="90" t="s">
        <v>40</v>
      </c>
      <c r="C18" s="91"/>
      <c r="D18" s="92"/>
      <c r="E18" s="143">
        <v>43567</v>
      </c>
      <c r="F18" s="144"/>
      <c r="G18" s="144"/>
      <c r="H18" s="144"/>
      <c r="I18" s="145"/>
    </row>
    <row r="19" spans="1:10" x14ac:dyDescent="0.25">
      <c r="A19" s="23">
        <v>4</v>
      </c>
      <c r="B19" s="108" t="s">
        <v>10</v>
      </c>
      <c r="C19" s="108"/>
      <c r="D19" s="108"/>
      <c r="E19" s="39" t="s">
        <v>77</v>
      </c>
      <c r="F19" s="40"/>
      <c r="G19" s="40"/>
      <c r="H19" s="40"/>
      <c r="I19" s="41"/>
    </row>
    <row r="20" spans="1:10" x14ac:dyDescent="0.25">
      <c r="A20" s="23">
        <v>5</v>
      </c>
      <c r="B20" s="38" t="s">
        <v>12</v>
      </c>
      <c r="C20" s="38"/>
      <c r="D20" s="38"/>
      <c r="E20" s="39" t="s">
        <v>78</v>
      </c>
      <c r="F20" s="40"/>
      <c r="G20" s="40"/>
      <c r="H20" s="40"/>
      <c r="I20" s="41"/>
    </row>
    <row r="21" spans="1:10" x14ac:dyDescent="0.25">
      <c r="A21" s="102">
        <v>6</v>
      </c>
      <c r="B21" s="38" t="s">
        <v>11</v>
      </c>
      <c r="C21" s="38"/>
      <c r="D21" s="38"/>
      <c r="E21" s="7" t="s">
        <v>7</v>
      </c>
      <c r="F21" s="35"/>
      <c r="G21" s="36"/>
      <c r="H21" s="36"/>
      <c r="I21" s="37"/>
    </row>
    <row r="22" spans="1:10" x14ac:dyDescent="0.25">
      <c r="A22" s="102"/>
      <c r="B22" s="38"/>
      <c r="C22" s="38"/>
      <c r="D22" s="38"/>
      <c r="E22" s="7" t="s">
        <v>8</v>
      </c>
      <c r="F22" s="35"/>
      <c r="G22" s="36"/>
      <c r="H22" s="36"/>
      <c r="I22" s="37"/>
    </row>
    <row r="23" spans="1:10" x14ac:dyDescent="0.25">
      <c r="A23" s="102"/>
      <c r="B23" s="38"/>
      <c r="C23" s="38"/>
      <c r="D23" s="38"/>
      <c r="E23" s="7" t="s">
        <v>9</v>
      </c>
      <c r="F23" s="35"/>
      <c r="G23" s="36"/>
      <c r="H23" s="36"/>
      <c r="I23" s="37"/>
    </row>
    <row r="24" spans="1:10" x14ac:dyDescent="0.25">
      <c r="A24" s="102">
        <v>7</v>
      </c>
      <c r="B24" s="133" t="s">
        <v>13</v>
      </c>
      <c r="C24" s="133"/>
      <c r="D24" s="133"/>
      <c r="E24" s="7" t="s">
        <v>14</v>
      </c>
      <c r="F24" s="34" t="s">
        <v>87</v>
      </c>
      <c r="G24" s="32"/>
      <c r="H24" s="32"/>
      <c r="I24" s="33"/>
    </row>
    <row r="25" spans="1:10" x14ac:dyDescent="0.25">
      <c r="A25" s="102"/>
      <c r="B25" s="133"/>
      <c r="C25" s="133"/>
      <c r="D25" s="133"/>
      <c r="E25" s="7" t="s">
        <v>15</v>
      </c>
      <c r="F25" s="34">
        <v>425561</v>
      </c>
      <c r="G25" s="32"/>
      <c r="H25" s="32"/>
      <c r="I25" s="33"/>
    </row>
    <row r="26" spans="1:10" x14ac:dyDescent="0.25">
      <c r="A26" s="102"/>
      <c r="B26" s="133"/>
      <c r="C26" s="133"/>
      <c r="D26" s="133"/>
      <c r="E26" s="7" t="s">
        <v>12</v>
      </c>
      <c r="F26" s="34" t="s">
        <v>88</v>
      </c>
      <c r="G26" s="32"/>
      <c r="H26" s="32"/>
      <c r="I26" s="33"/>
    </row>
    <row r="27" spans="1:10" ht="69" customHeight="1" x14ac:dyDescent="0.25">
      <c r="A27" s="23">
        <v>8</v>
      </c>
      <c r="B27" s="134" t="s">
        <v>28</v>
      </c>
      <c r="C27" s="135"/>
      <c r="D27" s="135"/>
      <c r="E27" s="136"/>
      <c r="F27" s="137" t="s">
        <v>50</v>
      </c>
      <c r="G27" s="138"/>
      <c r="H27" s="138"/>
      <c r="I27" s="139"/>
    </row>
    <row r="28" spans="1:10" ht="42" customHeight="1" x14ac:dyDescent="0.25">
      <c r="A28" s="23">
        <v>9</v>
      </c>
      <c r="B28" s="134" t="s">
        <v>27</v>
      </c>
      <c r="C28" s="135"/>
      <c r="D28" s="135"/>
      <c r="E28" s="136"/>
      <c r="F28" s="130" t="s">
        <v>52</v>
      </c>
      <c r="G28" s="131"/>
      <c r="H28" s="131"/>
      <c r="I28" s="132"/>
    </row>
    <row r="29" spans="1:10" ht="61.5" customHeight="1" x14ac:dyDescent="0.25">
      <c r="A29" s="23">
        <v>10</v>
      </c>
      <c r="B29" s="127" t="s">
        <v>32</v>
      </c>
      <c r="C29" s="128"/>
      <c r="D29" s="128"/>
      <c r="E29" s="129"/>
      <c r="F29" s="130" t="s">
        <v>52</v>
      </c>
      <c r="G29" s="131"/>
      <c r="H29" s="131"/>
      <c r="I29" s="132"/>
      <c r="J29" s="8" t="str">
        <f>IF(F29="TAK",słowniki!A11," ")</f>
        <v xml:space="preserve"> </v>
      </c>
    </row>
    <row r="30" spans="1:10" ht="31.5" customHeight="1" x14ac:dyDescent="0.25">
      <c r="A30" s="63">
        <v>11</v>
      </c>
      <c r="B30" s="70" t="s">
        <v>41</v>
      </c>
      <c r="C30" s="71"/>
      <c r="D30" s="42" t="s">
        <v>33</v>
      </c>
      <c r="E30" s="43"/>
      <c r="F30" s="96">
        <v>799</v>
      </c>
      <c r="G30" s="97"/>
      <c r="H30" s="97"/>
      <c r="I30" s="98"/>
    </row>
    <row r="31" spans="1:10" ht="48" customHeight="1" x14ac:dyDescent="0.25">
      <c r="A31" s="64"/>
      <c r="B31" s="72"/>
      <c r="C31" s="73"/>
      <c r="D31" s="42" t="s">
        <v>55</v>
      </c>
      <c r="E31" s="43"/>
      <c r="F31" s="96">
        <v>57</v>
      </c>
      <c r="G31" s="97"/>
      <c r="H31" s="97"/>
      <c r="I31" s="98"/>
    </row>
    <row r="32" spans="1:10" ht="48.75" customHeight="1" x14ac:dyDescent="0.25">
      <c r="A32" s="64"/>
      <c r="B32" s="72"/>
      <c r="C32" s="73"/>
      <c r="D32" s="65" t="s">
        <v>56</v>
      </c>
      <c r="E32" s="66"/>
      <c r="F32" s="93">
        <f>F31/F30</f>
        <v>7.1339173967459327E-2</v>
      </c>
      <c r="G32" s="94"/>
      <c r="H32" s="94"/>
      <c r="I32" s="95"/>
    </row>
    <row r="33" spans="1:9" ht="58.5" customHeight="1" x14ac:dyDescent="0.25">
      <c r="A33" s="27">
        <v>12</v>
      </c>
      <c r="B33" s="90" t="s">
        <v>71</v>
      </c>
      <c r="C33" s="91"/>
      <c r="D33" s="91"/>
      <c r="E33" s="91"/>
      <c r="F33" s="91"/>
      <c r="G33" s="91"/>
      <c r="H33" s="92"/>
      <c r="I33" s="28" t="s">
        <v>51</v>
      </c>
    </row>
    <row r="34" spans="1:9" ht="37.5" customHeight="1" x14ac:dyDescent="0.25">
      <c r="A34" s="102">
        <v>13</v>
      </c>
      <c r="B34" s="150" t="s">
        <v>62</v>
      </c>
      <c r="C34" s="150"/>
      <c r="D34" s="150"/>
      <c r="E34" s="90" t="s">
        <v>49</v>
      </c>
      <c r="F34" s="91" t="s">
        <v>16</v>
      </c>
      <c r="G34" s="91"/>
      <c r="H34" s="92"/>
      <c r="I34" s="29">
        <v>23</v>
      </c>
    </row>
    <row r="35" spans="1:9" ht="42.75" customHeight="1" x14ac:dyDescent="0.25">
      <c r="A35" s="102"/>
      <c r="B35" s="150"/>
      <c r="C35" s="150"/>
      <c r="D35" s="150"/>
      <c r="E35" s="90" t="s">
        <v>16</v>
      </c>
      <c r="F35" s="91"/>
      <c r="G35" s="91"/>
      <c r="H35" s="92"/>
      <c r="I35" s="29">
        <v>2</v>
      </c>
    </row>
    <row r="36" spans="1:9" x14ac:dyDescent="0.25">
      <c r="A36" s="9"/>
      <c r="B36" s="10"/>
      <c r="C36" s="11"/>
      <c r="D36" s="11"/>
      <c r="E36" s="12"/>
      <c r="F36" s="12"/>
      <c r="G36" s="12"/>
      <c r="H36" s="12"/>
      <c r="I36" s="12"/>
    </row>
    <row r="37" spans="1:9" ht="15.75" x14ac:dyDescent="0.25">
      <c r="A37" s="74" t="s">
        <v>17</v>
      </c>
      <c r="B37" s="74"/>
      <c r="C37" s="74"/>
      <c r="D37" s="74"/>
      <c r="E37" s="74"/>
      <c r="F37" s="74"/>
      <c r="G37" s="74"/>
      <c r="H37" s="74"/>
      <c r="I37" s="74"/>
    </row>
    <row r="38" spans="1:9" x14ac:dyDescent="0.25">
      <c r="A38" s="9"/>
      <c r="B38" s="10"/>
      <c r="C38" s="11"/>
      <c r="D38" s="11"/>
      <c r="E38" s="12"/>
      <c r="F38" s="12"/>
      <c r="G38" s="12"/>
      <c r="H38" s="12"/>
      <c r="I38" s="12"/>
    </row>
    <row r="39" spans="1:9" s="13" customFormat="1" ht="190.5" customHeight="1" x14ac:dyDescent="0.25">
      <c r="A39" s="25">
        <v>1</v>
      </c>
      <c r="B39" s="105" t="s">
        <v>18</v>
      </c>
      <c r="C39" s="106"/>
      <c r="D39" s="107"/>
      <c r="E39" s="151" t="s">
        <v>85</v>
      </c>
      <c r="F39" s="152"/>
      <c r="G39" s="152"/>
      <c r="H39" s="152"/>
      <c r="I39" s="153"/>
    </row>
    <row r="40" spans="1:9" s="13" customFormat="1" ht="200.25" customHeight="1" x14ac:dyDescent="0.25">
      <c r="A40" s="25">
        <v>2</v>
      </c>
      <c r="B40" s="105" t="s">
        <v>19</v>
      </c>
      <c r="C40" s="106"/>
      <c r="D40" s="107"/>
      <c r="E40" s="151" t="s">
        <v>86</v>
      </c>
      <c r="F40" s="152"/>
      <c r="G40" s="152"/>
      <c r="H40" s="152"/>
      <c r="I40" s="153"/>
    </row>
    <row r="41" spans="1:9" ht="24" customHeight="1" x14ac:dyDescent="0.25">
      <c r="A41" s="63">
        <v>3</v>
      </c>
      <c r="B41" s="75" t="s">
        <v>66</v>
      </c>
      <c r="C41" s="76"/>
      <c r="D41" s="76"/>
      <c r="E41" s="77"/>
      <c r="F41" s="84" t="s">
        <v>35</v>
      </c>
      <c r="G41" s="84"/>
      <c r="H41" s="84"/>
      <c r="I41" s="1"/>
    </row>
    <row r="42" spans="1:9" ht="16.5" customHeight="1" x14ac:dyDescent="0.25">
      <c r="A42" s="64"/>
      <c r="B42" s="78"/>
      <c r="C42" s="79"/>
      <c r="D42" s="79"/>
      <c r="E42" s="80"/>
      <c r="F42" s="84" t="s">
        <v>34</v>
      </c>
      <c r="G42" s="84"/>
      <c r="H42" s="84"/>
      <c r="I42" s="85"/>
    </row>
    <row r="43" spans="1:9" ht="87" customHeight="1" x14ac:dyDescent="0.25">
      <c r="A43" s="86"/>
      <c r="B43" s="81"/>
      <c r="C43" s="82"/>
      <c r="D43" s="82"/>
      <c r="E43" s="83"/>
      <c r="F43" s="87"/>
      <c r="G43" s="88"/>
      <c r="H43" s="88"/>
      <c r="I43" s="89"/>
    </row>
    <row r="44" spans="1:9" ht="24" customHeight="1" x14ac:dyDescent="0.25">
      <c r="A44" s="102">
        <v>4</v>
      </c>
      <c r="B44" s="75" t="s">
        <v>67</v>
      </c>
      <c r="C44" s="76"/>
      <c r="D44" s="76"/>
      <c r="E44" s="77"/>
      <c r="F44" s="84" t="s">
        <v>35</v>
      </c>
      <c r="G44" s="84"/>
      <c r="H44" s="84"/>
      <c r="I44" s="30" t="s">
        <v>52</v>
      </c>
    </row>
    <row r="45" spans="1:9" ht="17.25" customHeight="1" x14ac:dyDescent="0.25">
      <c r="A45" s="102"/>
      <c r="B45" s="78"/>
      <c r="C45" s="79"/>
      <c r="D45" s="79"/>
      <c r="E45" s="80"/>
      <c r="F45" s="84" t="s">
        <v>34</v>
      </c>
      <c r="G45" s="84"/>
      <c r="H45" s="84"/>
      <c r="I45" s="85"/>
    </row>
    <row r="46" spans="1:9" ht="94.5" customHeight="1" x14ac:dyDescent="0.25">
      <c r="A46" s="102"/>
      <c r="B46" s="81"/>
      <c r="C46" s="82"/>
      <c r="D46" s="82"/>
      <c r="E46" s="83"/>
      <c r="F46" s="101"/>
      <c r="G46" s="101"/>
      <c r="H46" s="101"/>
      <c r="I46" s="101"/>
    </row>
    <row r="47" spans="1:9" ht="48.75" customHeight="1" x14ac:dyDescent="0.25">
      <c r="A47" s="14"/>
      <c r="B47" s="15"/>
      <c r="C47" s="15"/>
      <c r="D47" s="15"/>
      <c r="E47" s="15"/>
      <c r="F47" s="15"/>
      <c r="G47" s="15"/>
      <c r="H47" s="15"/>
      <c r="I47" s="15"/>
    </row>
    <row r="48" spans="1:9" ht="27.75" customHeight="1" x14ac:dyDescent="0.25">
      <c r="A48" s="154" t="s">
        <v>37</v>
      </c>
      <c r="B48" s="154"/>
      <c r="C48" s="154"/>
      <c r="D48" s="154"/>
      <c r="E48" s="154"/>
      <c r="F48" s="154"/>
      <c r="G48" s="154"/>
      <c r="H48" s="154"/>
      <c r="I48" s="154"/>
    </row>
    <row r="49" spans="1:9" ht="29.25" customHeight="1" x14ac:dyDescent="0.25">
      <c r="A49" s="16">
        <v>1</v>
      </c>
      <c r="B49" s="155" t="s">
        <v>72</v>
      </c>
      <c r="C49" s="156"/>
      <c r="D49" s="156"/>
      <c r="E49" s="156"/>
      <c r="F49" s="156"/>
      <c r="G49" s="157"/>
      <c r="H49" s="158">
        <v>8750</v>
      </c>
      <c r="I49" s="159"/>
    </row>
    <row r="50" spans="1:9" ht="77.25" customHeight="1" x14ac:dyDescent="0.25">
      <c r="A50" s="16">
        <v>2</v>
      </c>
      <c r="B50" s="67" t="s">
        <v>73</v>
      </c>
      <c r="C50" s="68"/>
      <c r="D50" s="68"/>
      <c r="E50" s="68"/>
      <c r="F50" s="68"/>
      <c r="G50" s="69"/>
      <c r="H50" s="158">
        <v>0</v>
      </c>
      <c r="I50" s="159"/>
    </row>
    <row r="51" spans="1:9" ht="48.75" customHeight="1" x14ac:dyDescent="0.25">
      <c r="A51" s="14"/>
      <c r="B51" s="15"/>
      <c r="C51" s="15"/>
      <c r="D51" s="15"/>
      <c r="E51" s="15"/>
      <c r="F51" s="15"/>
      <c r="G51" s="15"/>
      <c r="H51" s="15"/>
      <c r="I51" s="15"/>
    </row>
    <row r="52" spans="1:9" ht="15.75" x14ac:dyDescent="0.25">
      <c r="A52" s="160" t="s">
        <v>45</v>
      </c>
      <c r="B52" s="161"/>
      <c r="C52" s="161"/>
      <c r="D52" s="161"/>
      <c r="E52" s="161"/>
      <c r="F52" s="161"/>
      <c r="G52" s="161"/>
      <c r="H52" s="161"/>
      <c r="I52" s="162"/>
    </row>
    <row r="53" spans="1:9" ht="24.75" customHeight="1" x14ac:dyDescent="0.25">
      <c r="A53" s="163" t="s">
        <v>44</v>
      </c>
      <c r="B53" s="164"/>
      <c r="C53" s="164"/>
      <c r="D53" s="164"/>
      <c r="E53" s="164"/>
      <c r="F53" s="164"/>
      <c r="G53" s="164"/>
      <c r="H53" s="164"/>
      <c r="I53" s="165"/>
    </row>
    <row r="54" spans="1:9" ht="30" x14ac:dyDescent="0.25">
      <c r="A54" s="23" t="s">
        <v>20</v>
      </c>
      <c r="B54" s="99" t="s">
        <v>26</v>
      </c>
      <c r="C54" s="99"/>
      <c r="D54" s="99"/>
      <c r="E54" s="99"/>
      <c r="F54" s="100"/>
      <c r="G54" s="169" t="s">
        <v>21</v>
      </c>
      <c r="H54" s="170"/>
      <c r="I54" s="17" t="s">
        <v>42</v>
      </c>
    </row>
    <row r="55" spans="1:9" ht="105" customHeight="1" x14ac:dyDescent="0.25">
      <c r="A55" s="23">
        <v>1</v>
      </c>
      <c r="B55" s="67" t="s">
        <v>29</v>
      </c>
      <c r="C55" s="68"/>
      <c r="D55" s="68"/>
      <c r="E55" s="68"/>
      <c r="F55" s="69"/>
      <c r="G55" s="146" t="s">
        <v>79</v>
      </c>
      <c r="H55" s="104"/>
      <c r="I55" s="31">
        <v>7150</v>
      </c>
    </row>
    <row r="56" spans="1:9" ht="68.25" customHeight="1" x14ac:dyDescent="0.25">
      <c r="A56" s="23">
        <v>2</v>
      </c>
      <c r="B56" s="67" t="s">
        <v>30</v>
      </c>
      <c r="C56" s="68"/>
      <c r="D56" s="68"/>
      <c r="E56" s="68"/>
      <c r="F56" s="69"/>
      <c r="G56" s="103" t="s">
        <v>80</v>
      </c>
      <c r="H56" s="104"/>
      <c r="I56" s="31">
        <v>7742</v>
      </c>
    </row>
    <row r="57" spans="1:9" ht="68.25" customHeight="1" x14ac:dyDescent="0.25">
      <c r="A57" s="23">
        <v>3</v>
      </c>
      <c r="B57" s="67" t="s">
        <v>38</v>
      </c>
      <c r="C57" s="68"/>
      <c r="D57" s="68"/>
      <c r="E57" s="68"/>
      <c r="F57" s="69"/>
      <c r="G57" s="103"/>
      <c r="H57" s="104"/>
      <c r="I57" s="31"/>
    </row>
    <row r="58" spans="1:9" ht="68.25" customHeight="1" x14ac:dyDescent="0.25">
      <c r="A58" s="23">
        <v>4</v>
      </c>
      <c r="B58" s="67" t="s">
        <v>31</v>
      </c>
      <c r="C58" s="68"/>
      <c r="D58" s="68"/>
      <c r="E58" s="68"/>
      <c r="F58" s="69"/>
      <c r="G58" s="103" t="s">
        <v>81</v>
      </c>
      <c r="H58" s="104"/>
      <c r="I58" s="31">
        <v>599</v>
      </c>
    </row>
    <row r="59" spans="1:9" ht="68.25" customHeight="1" x14ac:dyDescent="0.25">
      <c r="A59" s="23">
        <v>5</v>
      </c>
      <c r="B59" s="67" t="s">
        <v>68</v>
      </c>
      <c r="C59" s="68"/>
      <c r="D59" s="68"/>
      <c r="E59" s="68"/>
      <c r="F59" s="69"/>
      <c r="G59" s="103" t="s">
        <v>82</v>
      </c>
      <c r="H59" s="104"/>
      <c r="I59" s="31">
        <v>3159</v>
      </c>
    </row>
    <row r="60" spans="1:9" ht="68.25" customHeight="1" x14ac:dyDescent="0.25">
      <c r="A60" s="23">
        <v>6</v>
      </c>
      <c r="B60" s="67" t="s">
        <v>69</v>
      </c>
      <c r="C60" s="68"/>
      <c r="D60" s="68"/>
      <c r="E60" s="68"/>
      <c r="F60" s="69"/>
      <c r="G60" s="146" t="s">
        <v>83</v>
      </c>
      <c r="H60" s="104"/>
      <c r="I60" s="31">
        <v>21200</v>
      </c>
    </row>
    <row r="61" spans="1:9" ht="68.25" customHeight="1" x14ac:dyDescent="0.25">
      <c r="A61" s="23">
        <v>7</v>
      </c>
      <c r="B61" s="67" t="s">
        <v>70</v>
      </c>
      <c r="C61" s="68"/>
      <c r="D61" s="68"/>
      <c r="E61" s="68"/>
      <c r="F61" s="69"/>
      <c r="G61" s="103">
        <v>1</v>
      </c>
      <c r="H61" s="104"/>
      <c r="I61" s="31">
        <v>3900</v>
      </c>
    </row>
    <row r="62" spans="1:9" ht="15.75" x14ac:dyDescent="0.25">
      <c r="A62" s="166" t="s">
        <v>43</v>
      </c>
      <c r="B62" s="167"/>
      <c r="C62" s="167"/>
      <c r="D62" s="167"/>
      <c r="E62" s="167"/>
      <c r="F62" s="167"/>
      <c r="G62" s="167"/>
      <c r="H62" s="168"/>
      <c r="I62" s="18">
        <f>SUM(I55:I61)</f>
        <v>43750</v>
      </c>
    </row>
    <row r="63" spans="1:9" x14ac:dyDescent="0.25">
      <c r="A63" s="5"/>
    </row>
    <row r="64" spans="1:9" ht="24" customHeight="1" x14ac:dyDescent="0.25">
      <c r="A64" s="60" t="s">
        <v>46</v>
      </c>
      <c r="B64" s="60"/>
      <c r="C64" s="60"/>
      <c r="D64" s="60"/>
      <c r="E64" s="60"/>
      <c r="F64" s="60"/>
      <c r="G64" s="60"/>
      <c r="H64" s="60"/>
      <c r="I64" s="60"/>
    </row>
    <row r="65" spans="1:9" ht="29.25" customHeight="1" x14ac:dyDescent="0.25">
      <c r="A65" s="147" t="s">
        <v>36</v>
      </c>
      <c r="B65" s="148"/>
      <c r="C65" s="148"/>
      <c r="D65" s="148"/>
      <c r="E65" s="148"/>
      <c r="F65" s="148"/>
      <c r="G65" s="149"/>
      <c r="H65" s="171">
        <f>I62+H50</f>
        <v>43750</v>
      </c>
      <c r="I65" s="172"/>
    </row>
    <row r="66" spans="1:9" ht="15.75" x14ac:dyDescent="0.25">
      <c r="A66" s="147" t="s">
        <v>47</v>
      </c>
      <c r="B66" s="148"/>
      <c r="C66" s="148"/>
      <c r="D66" s="148"/>
      <c r="E66" s="148"/>
      <c r="F66" s="148"/>
      <c r="G66" s="149"/>
      <c r="H66" s="24">
        <f>I62-H49</f>
        <v>35000</v>
      </c>
      <c r="I66" s="19">
        <f>H66/H65</f>
        <v>0.8</v>
      </c>
    </row>
    <row r="67" spans="1:9" ht="15.75" x14ac:dyDescent="0.25">
      <c r="A67" s="147" t="s">
        <v>48</v>
      </c>
      <c r="B67" s="148"/>
      <c r="C67" s="148"/>
      <c r="D67" s="148"/>
      <c r="E67" s="148"/>
      <c r="F67" s="148"/>
      <c r="G67" s="149"/>
      <c r="H67" s="20">
        <f>H49+H50</f>
        <v>8750</v>
      </c>
      <c r="I67" s="19">
        <f>H67/H65</f>
        <v>0.2</v>
      </c>
    </row>
    <row r="68" spans="1:9" ht="67.5" customHeight="1" x14ac:dyDescent="0.25">
      <c r="A68" s="5"/>
      <c r="G68" s="21"/>
      <c r="H68" s="22" t="str">
        <f>IF(H66&lt;35000.01,słowniki!A7,słowniki!A4)</f>
        <v xml:space="preserve"> </v>
      </c>
      <c r="I68" s="22" t="str">
        <f>IF(słowniki!A6&gt;0.8,słowniki!A5,słowniki!A7)</f>
        <v xml:space="preserve"> </v>
      </c>
    </row>
    <row r="69" spans="1:9" x14ac:dyDescent="0.25">
      <c r="A69" s="5"/>
      <c r="F69" s="47"/>
      <c r="G69" s="48"/>
      <c r="H69" s="49"/>
    </row>
    <row r="70" spans="1:9" x14ac:dyDescent="0.25">
      <c r="A70" s="5"/>
      <c r="F70" s="50"/>
      <c r="G70" s="51"/>
      <c r="H70" s="52"/>
    </row>
    <row r="71" spans="1:9" x14ac:dyDescent="0.25">
      <c r="A71" s="5"/>
      <c r="B71" s="56"/>
      <c r="C71" s="56"/>
      <c r="D71" s="56"/>
      <c r="F71" s="53"/>
      <c r="G71" s="54"/>
      <c r="H71" s="55"/>
    </row>
    <row r="72" spans="1:9" x14ac:dyDescent="0.25">
      <c r="A72" s="5"/>
      <c r="B72" s="57" t="s">
        <v>22</v>
      </c>
      <c r="C72" s="57"/>
      <c r="D72" s="57"/>
      <c r="F72" s="58" t="s">
        <v>23</v>
      </c>
      <c r="G72" s="58"/>
      <c r="H72" s="58"/>
    </row>
    <row r="73" spans="1:9" x14ac:dyDescent="0.25">
      <c r="A73" s="5"/>
    </row>
    <row r="74" spans="1:9" x14ac:dyDescent="0.25">
      <c r="A74" s="5"/>
    </row>
    <row r="75" spans="1:9" x14ac:dyDescent="0.25">
      <c r="A75" s="5"/>
    </row>
    <row r="76" spans="1:9" ht="24" customHeight="1" x14ac:dyDescent="0.25">
      <c r="A76" s="60" t="s">
        <v>58</v>
      </c>
      <c r="B76" s="60"/>
      <c r="C76" s="60"/>
      <c r="D76" s="60"/>
      <c r="E76" s="60"/>
      <c r="F76" s="60"/>
      <c r="G76" s="60"/>
      <c r="H76" s="60"/>
      <c r="I76" s="60"/>
    </row>
    <row r="77" spans="1:9" x14ac:dyDescent="0.25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8.75" x14ac:dyDescent="0.25">
      <c r="A78" s="62" t="s">
        <v>57</v>
      </c>
      <c r="B78" s="62"/>
      <c r="C78" s="62"/>
      <c r="D78" s="62"/>
      <c r="E78" s="62"/>
      <c r="F78" s="62"/>
      <c r="G78" s="62"/>
      <c r="H78" s="62"/>
      <c r="I78" s="62"/>
    </row>
    <row r="79" spans="1:9" x14ac:dyDescent="0.25">
      <c r="A79" s="26"/>
      <c r="B79" s="26"/>
      <c r="C79" s="26"/>
      <c r="D79" s="26"/>
      <c r="E79" s="26"/>
      <c r="F79" s="26"/>
      <c r="G79" s="26"/>
      <c r="H79" s="26"/>
      <c r="I79" s="26"/>
    </row>
    <row r="80" spans="1:9" x14ac:dyDescent="0.25">
      <c r="A80" s="9"/>
      <c r="B80" s="12"/>
      <c r="C80" s="12"/>
      <c r="D80" s="12"/>
      <c r="E80" s="12"/>
      <c r="F80" s="59"/>
      <c r="G80" s="59"/>
      <c r="H80" s="59"/>
      <c r="I80" s="12"/>
    </row>
    <row r="81" spans="1:9" x14ac:dyDescent="0.25">
      <c r="A81" s="9"/>
      <c r="B81" s="12"/>
      <c r="C81" s="12"/>
      <c r="D81" s="12"/>
      <c r="E81" s="12"/>
      <c r="F81" s="59"/>
      <c r="G81" s="59"/>
      <c r="H81" s="59"/>
      <c r="I81" s="12"/>
    </row>
    <row r="82" spans="1:9" x14ac:dyDescent="0.25">
      <c r="A82" s="5"/>
      <c r="B82" s="59"/>
      <c r="C82" s="59"/>
      <c r="D82" s="59"/>
      <c r="F82" s="59"/>
      <c r="G82" s="59"/>
      <c r="H82" s="59"/>
    </row>
    <row r="83" spans="1:9" x14ac:dyDescent="0.25">
      <c r="A83" s="5"/>
      <c r="B83" s="45" t="s">
        <v>22</v>
      </c>
      <c r="C83" s="46"/>
      <c r="D83" s="46"/>
      <c r="F83" s="45" t="s">
        <v>24</v>
      </c>
      <c r="G83" s="45"/>
      <c r="H83" s="45"/>
    </row>
    <row r="84" spans="1:9" x14ac:dyDescent="0.25">
      <c r="A84" s="5"/>
    </row>
    <row r="85" spans="1:9" x14ac:dyDescent="0.25">
      <c r="A85" s="5"/>
    </row>
  </sheetData>
  <sheetProtection algorithmName="SHA-512" hashValue="e3WhTVVOuvc+l04Eg4J1T9q9X8I1aTp4uve+juhR5PwE4I+YkGYMVkNkU6NyLSLE7D8qFBvrvdtG0P2k8FtlGg==" saltValue="gEZcHWRkebprf+PAVmfVh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6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51</v>
      </c>
    </row>
    <row r="2" spans="1:10" x14ac:dyDescent="0.25">
      <c r="A2" t="s">
        <v>52</v>
      </c>
    </row>
    <row r="3" spans="1:10" ht="45" x14ac:dyDescent="0.25">
      <c r="A3">
        <v>35000</v>
      </c>
      <c r="J3" s="3" t="s">
        <v>61</v>
      </c>
    </row>
    <row r="4" spans="1:10" x14ac:dyDescent="0.25">
      <c r="A4" t="s">
        <v>63</v>
      </c>
    </row>
    <row r="5" spans="1:10" x14ac:dyDescent="0.25">
      <c r="A5" t="s">
        <v>64</v>
      </c>
    </row>
    <row r="6" spans="1:10" x14ac:dyDescent="0.25">
      <c r="A6" s="2">
        <f>wniosekB!I66</f>
        <v>0.8</v>
      </c>
    </row>
    <row r="7" spans="1:10" x14ac:dyDescent="0.25">
      <c r="A7" t="s">
        <v>53</v>
      </c>
    </row>
    <row r="11" spans="1:10" x14ac:dyDescent="0.25">
      <c r="A11" t="s">
        <v>59</v>
      </c>
    </row>
    <row r="14" spans="1:10" x14ac:dyDescent="0.25">
      <c r="A14" t="s">
        <v>60</v>
      </c>
    </row>
    <row r="15" spans="1:10" x14ac:dyDescent="0.25">
      <c r="A1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Milena Debkowska</cp:lastModifiedBy>
  <cp:lastPrinted>2021-04-06T05:40:06Z</cp:lastPrinted>
  <dcterms:created xsi:type="dcterms:W3CDTF">2021-03-24T08:42:51Z</dcterms:created>
  <dcterms:modified xsi:type="dcterms:W3CDTF">2021-08-23T11:45:01Z</dcterms:modified>
</cp:coreProperties>
</file>