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\PAKIETY 2023\Pakiety i wnioski\30.03 prawidłowe IT\"/>
    </mc:Choice>
  </mc:AlternateContent>
  <xr:revisionPtr revIDLastSave="0" documentId="13_ncr:1_{83EA75CD-BF98-4226-B088-617EE8E5EE1A}" xr6:coauthVersionLast="47" xr6:coauthVersionMax="47" xr10:uidLastSave="{00000000-0000-0000-0000-000000000000}"/>
  <workbookProtection workbookAlgorithmName="SHA-512" workbookHashValue="AowTj6co2YfKhULUp8J2iJkyobm+JBBSP0Zfa7No+FDtFXcCyFd9GsXjNEvRNL7E+ZMDMcZIe9lp9e8sp+yUIA==" workbookSaltValue="wfsLYPC0JlHFn3hZRFICHA==" workbookSpinCount="100000" lockStructure="1"/>
  <bookViews>
    <workbookView xWindow="-120" yWindow="-120" windowWidth="29040" windowHeight="15840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wniosekA!$A$1:$I$86</definedName>
  </definedNames>
  <calcPr calcId="181029"/>
</workbook>
</file>

<file path=xl/calcChain.xml><?xml version="1.0" encoding="utf-8"?>
<calcChain xmlns="http://schemas.openxmlformats.org/spreadsheetml/2006/main">
  <c r="A78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A80C2517-2360-4A10-9EDB-06F5A80B9749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33AB04B2-8289-47DF-A9A7-66ED6FE1997A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5EF54F6F-28AD-4A89-928E-C54FCB825267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4358466A-EB84-469F-8118-DB53A9A46359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3DD26E9F-72D2-44AA-835A-189FEE6EDBF6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B1E4014E-E091-4CC9-A882-BBCC1AE0BB19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3168DD9D-B1C5-4BA7-8DEF-C5C3D1E95BA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AB6A721D-B4A4-4555-AA83-1E34C98CC6ED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E23AC38D-8C67-48FD-A93E-3071DA4A25EA}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6" authorId="0" shapeId="0" xr:uid="{D54FBBA7-132B-490F-A0B9-9ADE643BFEFB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7975BCE8-6A3E-4B95-92E1-B70E25A31ED4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8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<sst xmlns="http://schemas.openxmlformats.org/spreadsheetml/2006/main" count="108" uniqueCount="92">
  <si>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</si>
  <si>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</si>
  <si>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</si>
  <si>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</si>
  <si>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</si>
  <si>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</si>
  <si>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</si>
  <si>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</si>
  <si>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</si>
  <si>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</si>
  <si>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</si>
  <si>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</si>
  <si>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</si>
  <si>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</si>
  <si>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</si>
  <si>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</si>
  <si>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</si>
  <si>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</si>
  <si>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</si>
  <si>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</si>
  <si>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</si>
  <si>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</si>
  <si>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</si>
  <si>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</si>
  <si>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</si>
  <si>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</si>
  <si>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</si>
  <si>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</si>
  <si>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</si>
  <si>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</si>
  <si>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</si>
  <si>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</si>
  <si>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</si>
  <si>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</si>
  <si>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</si>
  <si>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</si>
  <si>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</si>
  <si>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</si>
  <si>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</si>
  <si>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</si>
  <si>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</si>
  <si>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</si>
  <si>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</si>
  <si>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</si>
  <si>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</si>
  <si>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</si>
  <si>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</si>
  <si>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</si>
  <si>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</si>
  <si>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</si>
  <si>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</si>
  <si>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</si>
  <si>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</si>
  <si>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</si>
  <si>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</si>
  <si>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</si>
  <si>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i 4 rozporządzenia (szkoły podstawowe, które nie otrzymały wsparcia finansowego w latach 2017–2019; szkoły ponadpodstawowe)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</si>
  <si>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</si>
  <si>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</si>
  <si>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</si>
  <si>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</si>
  <si>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</si>
  <si>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</si>
  <si>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</si>
  <si>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</si>
  <si>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</si>
  <si>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</si>
  <si>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</si>
  <si>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</si>
  <si>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</si>
  <si>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</si>
  <si>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</si>
  <si>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</si>
  <si>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</si>
  <si>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</si>
  <si>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Czy szkoła otrzymała wsparcie finansowe w latach 2020 - 2022                                w ramach Rządowego programu  "Aktywna tablica".</t>
  </si>
  <si>
    <t>TAK w 2022 roku</t>
  </si>
  <si>
    <t xml:space="preserve">Jeżeli tak, proszę podac poniżej nazwę </t>
  </si>
  <si>
    <t>Nazwa organu prowadzącego szkołę wraz z danymi adresowymi.</t>
  </si>
  <si>
    <t>(Pieczęć szkoły)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</si>
  <si>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</si>
  <si>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sprzętu/nowoczesynch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</si>
  <si>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</si>
  <si>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Gmina Chęciny</t>
  </si>
  <si>
    <t>Szkoła Podstawowa im. Marii Konopnickiej  nr 2 w Chęcinach</t>
  </si>
  <si>
    <t>ul. Konwaliowa 1</t>
  </si>
  <si>
    <t>23-433, Chęciny</t>
  </si>
  <si>
    <t>świetokrzyskie</t>
  </si>
  <si>
    <t>sp_3@onet.pl</t>
  </si>
  <si>
    <t>Jan Kowalski</t>
  </si>
  <si>
    <t>Szkoła ma 12 sal dydaktycznych, z czego 4 sale posiadają  dostęp do Internetu. W dwóch salach szkoła posiada monitory interaktywne, używane do prowadzenia innowacyjnych zajęć edukacyjnych, które mają na celu zainteresowanie ucznia poprzez przekazywanie treści dydaktycznych z wykorzystaniem nowoczesnych rozwiązań. W ramach dofinansowania z programu Aktywna Tablica chcemy zakupić tablice interaktywne, które uzupełnią nam multimedialne wyposażenie w dwóch pozostałych salach lekcyjnych i pozwolą na jeszcze lepsze kształtowanie kompetencji cyfrowych wśród uczniów i nauczycieli w naszej placówce.</t>
  </si>
  <si>
    <t>Tablice interaktywne zakupione w ramach środków pozyskanych z programu Aktywna Tablica pozwolą nam udoskonalić proces kształcenia poprzez wykorzystywanie innowacyjnych rozwiązań. Umożliwią doskonalenie procesu digitalizacji nauczania, który sukcesywnie wdrażamy  w naszej placówce oraz jeszcze lepiej realizować założenia podstawy programowej związane z posługiwaniem się TIK w procesie kształcenia i uczenia się. Będą wspierały pracę nauczycieli poprzez możliwość wykorzystania różnorodnych konfiguracji przekazu treści dydaktycznych, co w konsekwencji wpłynie na efektywność uczenia się i zapamiętywania przez uczniów naszej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</si>
</sst>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62">
    <xf numFmtId="0" fontId="0" fillId="0" borderId="0" xfId="0"/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20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left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7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8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 applyProtection="1">
      <alignment horizontal="left" vertical="center" wrapText="1"/>
      <protection locked="0"/>
    </xf>
    <xf numFmtId="0" fontId="31" fillId="2" borderId="1" xfId="0" applyFont="1" applyFill="1" applyBorder="1" applyAlignment="1" applyProtection="1">
      <alignment horizontal="left" vertical="center" wrapText="1"/>
      <protection locked="0"/>
    </xf>
    <xf numFmtId="0" fontId="31" fillId="2" borderId="2" xfId="0" applyFont="1" applyFill="1" applyBorder="1" applyAlignment="1" applyProtection="1">
      <alignment horizontal="left" vertical="center" wrapText="1"/>
      <protection locked="0"/>
    </xf>
    <xf numFmtId="0" fontId="31" fillId="2" borderId="3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left" vertical="center"/>
      <protection locked="0"/>
    </xf>
    <xf numFmtId="0" fontId="31" fillId="2" borderId="2" xfId="0" applyFont="1" applyFill="1" applyBorder="1" applyAlignment="1" applyProtection="1">
      <alignment horizontal="left" vertical="center"/>
      <protection locked="0"/>
    </xf>
    <xf numFmtId="0" fontId="31" fillId="2" borderId="3" xfId="0" applyFont="1" applyFill="1" applyBorder="1" applyAlignment="1" applyProtection="1">
      <alignment horizontal="left" vertical="center"/>
      <protection locked="0"/>
    </xf>
    <xf numFmtId="0" fontId="33" fillId="2" borderId="1" xfId="1" applyFill="1" applyBorder="1" applyAlignment="1" applyProtection="1">
      <alignment horizontal="left" vertical="center"/>
      <protection locked="0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35" fillId="2" borderId="2" xfId="0" applyFont="1" applyFill="1" applyBorder="1" applyAlignment="1" applyProtection="1">
      <alignment horizontal="center" vertical="center" wrapText="1"/>
      <protection locked="0"/>
    </xf>
    <xf numFmtId="0" fontId="35" fillId="2" borderId="3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1" fontId="36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onet.pl" TargetMode="External"/><Relationship Id="rId1" Type="http://schemas.openxmlformats.org/officeDocument/2006/relationships/hyperlink" Target="mailto:sp_3@onet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zoomScale="85" zoomScaleNormal="85" workbookViewId="0">
      <selection activeCell="C7" sqref="C7:I7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 x14ac:dyDescent="0.25">
      <c r="A1" s="82" t="s">
        <v>81</v>
      </c>
      <c r="B1" s="83"/>
      <c r="C1" s="83"/>
      <c r="D1" s="83"/>
      <c r="E1" s="83"/>
      <c r="F1" s="83"/>
      <c r="G1" s="83"/>
      <c r="H1" s="83"/>
      <c r="I1" s="83"/>
    </row>
    <row r="2" spans="1:9" ht="39.950000000000003" customHeight="1" x14ac:dyDescent="0.25">
      <c r="A2" s="82" t="s">
        <v>55</v>
      </c>
      <c r="B2" s="83"/>
      <c r="C2" s="83"/>
      <c r="D2" s="83"/>
      <c r="E2" s="83"/>
      <c r="F2" s="83"/>
      <c r="G2" s="83"/>
      <c r="H2" s="83"/>
      <c r="I2" s="83"/>
    </row>
    <row r="3" spans="1:9" ht="54" customHeight="1" x14ac:dyDescent="0.25">
      <c r="A3" s="98" t="s">
        <v>56</v>
      </c>
      <c r="B3" s="98"/>
      <c r="C3" s="98"/>
      <c r="D3" s="98"/>
      <c r="E3" s="98"/>
      <c r="F3" s="98"/>
      <c r="G3" s="98"/>
      <c r="H3" s="98"/>
      <c r="I3" s="98"/>
    </row>
    <row r="4" spans="1:9" ht="15.75" x14ac:dyDescent="0.25">
      <c r="A4" s="2"/>
      <c r="C4" s="3"/>
      <c r="D4" s="3"/>
      <c r="E4" s="3"/>
      <c r="F4" s="3"/>
      <c r="G4" s="3"/>
      <c r="H4" s="3"/>
    </row>
    <row r="5" spans="1:9" ht="15.75" x14ac:dyDescent="0.25">
      <c r="A5" s="2"/>
      <c r="C5" s="84" t="s">
        <v>0</v>
      </c>
      <c r="D5" s="84"/>
      <c r="E5" s="84"/>
      <c r="F5" s="84"/>
      <c r="G5" s="84"/>
      <c r="H5" s="84"/>
    </row>
    <row r="6" spans="1:9" x14ac:dyDescent="0.25">
      <c r="A6" s="2"/>
    </row>
    <row r="7" spans="1:9" ht="66" customHeight="1" x14ac:dyDescent="0.25">
      <c r="A7" s="97" t="s">
        <v>78</v>
      </c>
      <c r="B7" s="97"/>
      <c r="C7" s="161" t="s">
        <v>83</v>
      </c>
      <c r="D7" s="161"/>
      <c r="E7" s="161"/>
      <c r="F7" s="161"/>
      <c r="G7" s="161"/>
      <c r="H7" s="161"/>
      <c r="I7" s="161"/>
    </row>
    <row r="8" spans="1:9" x14ac:dyDescent="0.25">
      <c r="A8" s="2"/>
    </row>
    <row r="9" spans="1:9" ht="29.25" customHeight="1" x14ac:dyDescent="0.25">
      <c r="A9" s="85" t="s">
        <v>79</v>
      </c>
      <c r="B9" s="86"/>
      <c r="C9" s="86"/>
      <c r="D9" s="86"/>
      <c r="E9" s="87"/>
      <c r="F9" s="94"/>
      <c r="G9" s="94"/>
      <c r="H9" s="94"/>
      <c r="I9" s="94"/>
    </row>
    <row r="10" spans="1:9" x14ac:dyDescent="0.25">
      <c r="A10" s="88"/>
      <c r="B10" s="89"/>
      <c r="C10" s="89"/>
      <c r="D10" s="89"/>
      <c r="E10" s="90"/>
      <c r="F10" s="95" t="s">
        <v>1</v>
      </c>
      <c r="G10" s="95"/>
      <c r="H10" s="95"/>
      <c r="I10" s="95"/>
    </row>
    <row r="11" spans="1:9" ht="27" customHeight="1" x14ac:dyDescent="0.25">
      <c r="A11" s="88"/>
      <c r="B11" s="89"/>
      <c r="C11" s="89"/>
      <c r="D11" s="89"/>
      <c r="E11" s="90"/>
      <c r="F11" s="94"/>
      <c r="G11" s="94"/>
      <c r="H11" s="94"/>
      <c r="I11" s="94"/>
    </row>
    <row r="12" spans="1:9" x14ac:dyDescent="0.25">
      <c r="A12" s="91"/>
      <c r="B12" s="92"/>
      <c r="C12" s="92"/>
      <c r="D12" s="92"/>
      <c r="E12" s="93"/>
      <c r="F12" s="96" t="s">
        <v>2</v>
      </c>
      <c r="G12" s="96"/>
      <c r="H12" s="96"/>
      <c r="I12" s="96"/>
    </row>
    <row r="13" spans="1:9" ht="46.5" customHeight="1" x14ac:dyDescent="0.25">
      <c r="A13" s="39" t="s">
        <v>3</v>
      </c>
      <c r="B13" s="39"/>
      <c r="C13" s="39"/>
      <c r="D13" s="39"/>
      <c r="E13" s="39"/>
      <c r="F13" s="39"/>
      <c r="G13" s="39"/>
      <c r="H13" s="39"/>
      <c r="I13" s="39"/>
    </row>
    <row r="14" spans="1:9" ht="41.25" customHeight="1" x14ac:dyDescent="0.25">
      <c r="A14" s="26">
        <v>1</v>
      </c>
      <c r="B14" s="71" t="s">
        <v>4</v>
      </c>
      <c r="C14" s="71"/>
      <c r="D14" s="71"/>
      <c r="E14" s="140" t="s">
        <v>84</v>
      </c>
      <c r="F14" s="141"/>
      <c r="G14" s="141"/>
      <c r="H14" s="141"/>
      <c r="I14" s="142"/>
    </row>
    <row r="15" spans="1:9" x14ac:dyDescent="0.25">
      <c r="A15" s="75">
        <v>2</v>
      </c>
      <c r="B15" s="71" t="s">
        <v>5</v>
      </c>
      <c r="C15" s="71"/>
      <c r="D15" s="71"/>
      <c r="E15" s="4" t="s">
        <v>6</v>
      </c>
      <c r="F15" s="143" t="s">
        <v>85</v>
      </c>
      <c r="G15" s="144"/>
      <c r="H15" s="144"/>
      <c r="I15" s="145"/>
    </row>
    <row r="16" spans="1:9" x14ac:dyDescent="0.25">
      <c r="A16" s="75"/>
      <c r="B16" s="71"/>
      <c r="C16" s="71"/>
      <c r="D16" s="71"/>
      <c r="E16" s="4" t="s">
        <v>7</v>
      </c>
      <c r="F16" s="143" t="s">
        <v>86</v>
      </c>
      <c r="G16" s="77"/>
      <c r="H16" s="77"/>
      <c r="I16" s="78"/>
    </row>
    <row r="17" spans="1:10" x14ac:dyDescent="0.25">
      <c r="A17" s="75"/>
      <c r="B17" s="71"/>
      <c r="C17" s="71"/>
      <c r="D17" s="71"/>
      <c r="E17" s="4" t="s">
        <v>8</v>
      </c>
      <c r="F17" s="143" t="s">
        <v>87</v>
      </c>
      <c r="G17" s="77"/>
      <c r="H17" s="77"/>
      <c r="I17" s="78"/>
    </row>
    <row r="18" spans="1:10" ht="30" customHeight="1" x14ac:dyDescent="0.25">
      <c r="A18" s="26">
        <v>3</v>
      </c>
      <c r="B18" s="62" t="s">
        <v>66</v>
      </c>
      <c r="C18" s="63"/>
      <c r="D18" s="64"/>
      <c r="E18" s="146">
        <v>90756</v>
      </c>
      <c r="F18" s="147"/>
      <c r="G18" s="147"/>
      <c r="H18" s="147"/>
      <c r="I18" s="148"/>
    </row>
    <row r="19" spans="1:10" x14ac:dyDescent="0.25">
      <c r="A19" s="26">
        <v>4</v>
      </c>
      <c r="B19" s="79" t="s">
        <v>9</v>
      </c>
      <c r="C19" s="80"/>
      <c r="D19" s="81"/>
      <c r="E19" s="149">
        <v>425564</v>
      </c>
      <c r="F19" s="150"/>
      <c r="G19" s="150"/>
      <c r="H19" s="150"/>
      <c r="I19" s="151"/>
    </row>
    <row r="20" spans="1:10" x14ac:dyDescent="0.25">
      <c r="A20" s="26">
        <v>5</v>
      </c>
      <c r="B20" s="71" t="s">
        <v>11</v>
      </c>
      <c r="C20" s="71"/>
      <c r="D20" s="71"/>
      <c r="E20" s="152" t="s">
        <v>88</v>
      </c>
      <c r="F20" s="150"/>
      <c r="G20" s="150"/>
      <c r="H20" s="150"/>
      <c r="I20" s="151"/>
    </row>
    <row r="21" spans="1:10" x14ac:dyDescent="0.25">
      <c r="A21" s="75">
        <v>6</v>
      </c>
      <c r="B21" s="71" t="s">
        <v>10</v>
      </c>
      <c r="C21" s="71"/>
      <c r="D21" s="71"/>
      <c r="E21" s="4" t="s">
        <v>6</v>
      </c>
      <c r="F21" s="72"/>
      <c r="G21" s="73"/>
      <c r="H21" s="73"/>
      <c r="I21" s="74"/>
    </row>
    <row r="22" spans="1:10" x14ac:dyDescent="0.25">
      <c r="A22" s="75"/>
      <c r="B22" s="71"/>
      <c r="C22" s="71"/>
      <c r="D22" s="71"/>
      <c r="E22" s="4" t="s">
        <v>7</v>
      </c>
      <c r="F22" s="72"/>
      <c r="G22" s="73"/>
      <c r="H22" s="73"/>
      <c r="I22" s="74"/>
    </row>
    <row r="23" spans="1:10" x14ac:dyDescent="0.25">
      <c r="A23" s="75"/>
      <c r="B23" s="71"/>
      <c r="C23" s="71"/>
      <c r="D23" s="71"/>
      <c r="E23" s="4" t="s">
        <v>8</v>
      </c>
      <c r="F23" s="72"/>
      <c r="G23" s="73"/>
      <c r="H23" s="73"/>
      <c r="I23" s="74"/>
    </row>
    <row r="24" spans="1:10" x14ac:dyDescent="0.25">
      <c r="A24" s="75">
        <v>7</v>
      </c>
      <c r="B24" s="76" t="s">
        <v>12</v>
      </c>
      <c r="C24" s="76"/>
      <c r="D24" s="76"/>
      <c r="E24" s="4" t="s">
        <v>13</v>
      </c>
      <c r="F24" s="149" t="s">
        <v>89</v>
      </c>
      <c r="G24" s="73"/>
      <c r="H24" s="73"/>
      <c r="I24" s="74"/>
    </row>
    <row r="25" spans="1:10" x14ac:dyDescent="0.25">
      <c r="A25" s="75"/>
      <c r="B25" s="76"/>
      <c r="C25" s="76"/>
      <c r="D25" s="76"/>
      <c r="E25" s="4" t="s">
        <v>82</v>
      </c>
      <c r="F25" s="149">
        <v>425561</v>
      </c>
      <c r="G25" s="150"/>
      <c r="H25" s="150"/>
      <c r="I25" s="151"/>
    </row>
    <row r="26" spans="1:10" x14ac:dyDescent="0.25">
      <c r="A26" s="75"/>
      <c r="B26" s="76"/>
      <c r="C26" s="76"/>
      <c r="D26" s="76"/>
      <c r="E26" s="4" t="s">
        <v>11</v>
      </c>
      <c r="F26" s="152" t="s">
        <v>88</v>
      </c>
      <c r="G26" s="73"/>
      <c r="H26" s="73"/>
      <c r="I26" s="74"/>
    </row>
    <row r="27" spans="1:10" ht="39.950000000000003" customHeight="1" x14ac:dyDescent="0.25">
      <c r="A27" s="26">
        <v>8</v>
      </c>
      <c r="B27" s="29" t="s">
        <v>23</v>
      </c>
      <c r="C27" s="30"/>
      <c r="D27" s="30"/>
      <c r="E27" s="31"/>
      <c r="F27" s="153" t="s">
        <v>37</v>
      </c>
      <c r="G27" s="154"/>
      <c r="H27" s="154"/>
      <c r="I27" s="155"/>
    </row>
    <row r="28" spans="1:10" ht="39.950000000000003" customHeight="1" x14ac:dyDescent="0.25">
      <c r="A28" s="26">
        <v>9</v>
      </c>
      <c r="B28" s="29" t="s">
        <v>62</v>
      </c>
      <c r="C28" s="30"/>
      <c r="D28" s="30"/>
      <c r="E28" s="31"/>
      <c r="F28" s="156" t="s">
        <v>35</v>
      </c>
      <c r="G28" s="157"/>
      <c r="H28" s="157"/>
      <c r="I28" s="158"/>
      <c r="J28" s="5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26">
        <v>10</v>
      </c>
      <c r="B29" s="29" t="s">
        <v>75</v>
      </c>
      <c r="C29" s="30"/>
      <c r="D29" s="30"/>
      <c r="E29" s="31"/>
      <c r="F29" s="156" t="s">
        <v>35</v>
      </c>
      <c r="G29" s="157"/>
      <c r="H29" s="157"/>
      <c r="I29" s="158"/>
      <c r="J29" s="6" t="str">
        <f>IF(F29="TAK",słowniki!A21," ")</f>
        <v xml:space="preserve"> </v>
      </c>
    </row>
    <row r="30" spans="1:10" ht="39.950000000000003" customHeight="1" x14ac:dyDescent="0.25">
      <c r="A30" s="22">
        <v>11</v>
      </c>
      <c r="B30" s="62" t="s">
        <v>52</v>
      </c>
      <c r="C30" s="63"/>
      <c r="D30" s="63"/>
      <c r="E30" s="63"/>
      <c r="F30" s="63"/>
      <c r="G30" s="63"/>
      <c r="H30" s="64"/>
      <c r="I30" s="159" t="s">
        <v>34</v>
      </c>
    </row>
    <row r="31" spans="1:10" ht="39.950000000000003" customHeight="1" x14ac:dyDescent="0.25">
      <c r="A31" s="51">
        <v>12</v>
      </c>
      <c r="B31" s="53" t="s">
        <v>49</v>
      </c>
      <c r="C31" s="53"/>
      <c r="D31" s="53"/>
      <c r="E31" s="62" t="s">
        <v>33</v>
      </c>
      <c r="F31" s="63" t="s">
        <v>14</v>
      </c>
      <c r="G31" s="63"/>
      <c r="H31" s="64"/>
      <c r="I31" s="159">
        <v>12</v>
      </c>
    </row>
    <row r="32" spans="1:10" ht="39.950000000000003" customHeight="1" x14ac:dyDescent="0.25">
      <c r="A32" s="52"/>
      <c r="B32" s="53"/>
      <c r="C32" s="53"/>
      <c r="D32" s="53"/>
      <c r="E32" s="62" t="s">
        <v>14</v>
      </c>
      <c r="F32" s="63"/>
      <c r="G32" s="63"/>
      <c r="H32" s="64"/>
      <c r="I32" s="159">
        <v>2</v>
      </c>
    </row>
    <row r="33" spans="1:9" x14ac:dyDescent="0.25">
      <c r="A33" s="2"/>
      <c r="B33" s="7"/>
      <c r="C33" s="8"/>
      <c r="D33" s="8"/>
    </row>
    <row r="34" spans="1:9" ht="15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</row>
    <row r="35" spans="1:9" x14ac:dyDescent="0.25">
      <c r="A35" s="2"/>
      <c r="B35" s="7"/>
      <c r="C35" s="8"/>
      <c r="D35" s="8"/>
    </row>
    <row r="36" spans="1:9" ht="230.1" customHeight="1" x14ac:dyDescent="0.25">
      <c r="A36" s="25">
        <v>1</v>
      </c>
      <c r="B36" s="36" t="s">
        <v>16</v>
      </c>
      <c r="C36" s="37"/>
      <c r="D36" s="38"/>
      <c r="E36" s="160" t="s">
        <v>90</v>
      </c>
      <c r="F36" s="65"/>
      <c r="G36" s="65"/>
      <c r="H36" s="65"/>
      <c r="I36" s="66"/>
    </row>
    <row r="37" spans="1:9" ht="230.1" customHeight="1" x14ac:dyDescent="0.25">
      <c r="A37" s="25">
        <v>2</v>
      </c>
      <c r="B37" s="36" t="s">
        <v>17</v>
      </c>
      <c r="C37" s="37"/>
      <c r="D37" s="38"/>
      <c r="E37" s="160" t="s">
        <v>91</v>
      </c>
      <c r="F37" s="65"/>
      <c r="G37" s="65"/>
      <c r="H37" s="65"/>
      <c r="I37" s="66"/>
    </row>
    <row r="38" spans="1:9" ht="24" customHeight="1" x14ac:dyDescent="0.25">
      <c r="A38" s="51">
        <v>3</v>
      </c>
      <c r="B38" s="40" t="s">
        <v>50</v>
      </c>
      <c r="C38" s="41"/>
      <c r="D38" s="41"/>
      <c r="E38" s="42"/>
      <c r="F38" s="49" t="s">
        <v>24</v>
      </c>
      <c r="G38" s="49"/>
      <c r="H38" s="49"/>
      <c r="I38" s="21"/>
    </row>
    <row r="39" spans="1:9" ht="16.5" customHeight="1" x14ac:dyDescent="0.25">
      <c r="A39" s="122"/>
      <c r="B39" s="43"/>
      <c r="C39" s="44"/>
      <c r="D39" s="44"/>
      <c r="E39" s="45"/>
      <c r="F39" s="49" t="s">
        <v>77</v>
      </c>
      <c r="G39" s="49"/>
      <c r="H39" s="49"/>
      <c r="I39" s="50"/>
    </row>
    <row r="40" spans="1:9" ht="97.5" customHeight="1" x14ac:dyDescent="0.25">
      <c r="A40" s="52"/>
      <c r="B40" s="46"/>
      <c r="C40" s="47"/>
      <c r="D40" s="47"/>
      <c r="E40" s="48"/>
      <c r="F40" s="33"/>
      <c r="G40" s="34"/>
      <c r="H40" s="34"/>
      <c r="I40" s="35"/>
    </row>
    <row r="41" spans="1:9" ht="24" customHeight="1" x14ac:dyDescent="0.25">
      <c r="A41" s="75">
        <v>4</v>
      </c>
      <c r="B41" s="40" t="s">
        <v>51</v>
      </c>
      <c r="C41" s="41"/>
      <c r="D41" s="41"/>
      <c r="E41" s="42"/>
      <c r="F41" s="32" t="s">
        <v>24</v>
      </c>
      <c r="G41" s="32"/>
      <c r="H41" s="32"/>
      <c r="I41" s="1"/>
    </row>
    <row r="42" spans="1:9" ht="17.25" customHeight="1" x14ac:dyDescent="0.25">
      <c r="A42" s="75"/>
      <c r="B42" s="43"/>
      <c r="C42" s="44"/>
      <c r="D42" s="44"/>
      <c r="E42" s="45"/>
      <c r="F42" s="32" t="s">
        <v>77</v>
      </c>
      <c r="G42" s="32"/>
      <c r="H42" s="32"/>
      <c r="I42" s="105"/>
    </row>
    <row r="43" spans="1:9" ht="94.5" customHeight="1" x14ac:dyDescent="0.25">
      <c r="A43" s="75"/>
      <c r="B43" s="46"/>
      <c r="C43" s="47"/>
      <c r="D43" s="47"/>
      <c r="E43" s="48"/>
      <c r="F43" s="121"/>
      <c r="G43" s="121"/>
      <c r="H43" s="121"/>
      <c r="I43" s="121"/>
    </row>
    <row r="44" spans="1:9" ht="48.75" customHeight="1" x14ac:dyDescent="0.25">
      <c r="A44" s="9"/>
      <c r="B44" s="10"/>
      <c r="C44" s="10"/>
      <c r="D44" s="10"/>
      <c r="E44" s="10"/>
      <c r="F44" s="10"/>
      <c r="G44" s="10"/>
      <c r="H44" s="10"/>
      <c r="I44" s="10"/>
    </row>
    <row r="45" spans="1:9" ht="27.75" customHeight="1" x14ac:dyDescent="0.25">
      <c r="A45" s="109" t="s">
        <v>26</v>
      </c>
      <c r="B45" s="109"/>
      <c r="C45" s="109"/>
      <c r="D45" s="109"/>
      <c r="E45" s="109"/>
      <c r="F45" s="109"/>
      <c r="G45" s="109"/>
      <c r="H45" s="109"/>
      <c r="I45" s="109"/>
    </row>
    <row r="46" spans="1:9" ht="29.25" customHeight="1" x14ac:dyDescent="0.25">
      <c r="A46" s="11">
        <v>1</v>
      </c>
      <c r="B46" s="110" t="s">
        <v>53</v>
      </c>
      <c r="C46" s="111"/>
      <c r="D46" s="111"/>
      <c r="E46" s="111"/>
      <c r="F46" s="111"/>
      <c r="G46" s="112"/>
      <c r="H46" s="116">
        <v>3500</v>
      </c>
      <c r="I46" s="117"/>
    </row>
    <row r="47" spans="1:9" ht="63.75" customHeight="1" x14ac:dyDescent="0.25">
      <c r="A47" s="11">
        <v>2</v>
      </c>
      <c r="B47" s="113" t="s">
        <v>54</v>
      </c>
      <c r="C47" s="114"/>
      <c r="D47" s="114"/>
      <c r="E47" s="114"/>
      <c r="F47" s="114"/>
      <c r="G47" s="115"/>
      <c r="H47" s="116">
        <v>0</v>
      </c>
      <c r="I47" s="117"/>
    </row>
    <row r="48" spans="1:9" ht="48.75" customHeight="1" x14ac:dyDescent="0.25">
      <c r="A48" s="9"/>
      <c r="B48" s="10"/>
      <c r="C48" s="10"/>
      <c r="D48" s="10"/>
      <c r="E48" s="10"/>
      <c r="F48" s="10"/>
      <c r="G48" s="10"/>
      <c r="H48" s="10"/>
      <c r="I48" s="10"/>
    </row>
    <row r="49" spans="1:9" ht="15.75" x14ac:dyDescent="0.25">
      <c r="A49" s="118" t="s">
        <v>29</v>
      </c>
      <c r="B49" s="119"/>
      <c r="C49" s="119"/>
      <c r="D49" s="119"/>
      <c r="E49" s="119"/>
      <c r="F49" s="119"/>
      <c r="G49" s="119"/>
      <c r="H49" s="119"/>
      <c r="I49" s="120"/>
    </row>
    <row r="50" spans="1:9" ht="24.75" customHeight="1" x14ac:dyDescent="0.25">
      <c r="A50" s="99" t="s">
        <v>28</v>
      </c>
      <c r="B50" s="100"/>
      <c r="C50" s="100"/>
      <c r="D50" s="100"/>
      <c r="E50" s="100"/>
      <c r="F50" s="100"/>
      <c r="G50" s="100"/>
      <c r="H50" s="100"/>
      <c r="I50" s="101"/>
    </row>
    <row r="51" spans="1:9" ht="53.25" customHeight="1" x14ac:dyDescent="0.25">
      <c r="A51" s="26" t="s">
        <v>18</v>
      </c>
      <c r="B51" s="67" t="s">
        <v>22</v>
      </c>
      <c r="C51" s="68"/>
      <c r="D51" s="68"/>
      <c r="E51" s="68"/>
      <c r="F51" s="68"/>
      <c r="G51" s="68"/>
      <c r="H51" s="69"/>
      <c r="I51" s="12" t="s">
        <v>64</v>
      </c>
    </row>
    <row r="52" spans="1:9" ht="39.950000000000003" customHeight="1" x14ac:dyDescent="0.25">
      <c r="A52" s="26">
        <v>1</v>
      </c>
      <c r="B52" s="124" t="s">
        <v>63</v>
      </c>
      <c r="C52" s="125"/>
      <c r="D52" s="125"/>
      <c r="E52" s="125"/>
      <c r="F52" s="125"/>
      <c r="G52" s="125"/>
      <c r="H52" s="126"/>
      <c r="I52" s="24">
        <v>0</v>
      </c>
    </row>
    <row r="53" spans="1:9" ht="69.95" customHeight="1" x14ac:dyDescent="0.25">
      <c r="A53" s="26">
        <v>2</v>
      </c>
      <c r="B53" s="70" t="s">
        <v>74</v>
      </c>
      <c r="C53" s="70"/>
      <c r="D53" s="70"/>
      <c r="E53" s="70"/>
      <c r="F53" s="70"/>
      <c r="G53" s="70"/>
      <c r="H53" s="70"/>
      <c r="I53" s="24">
        <v>0</v>
      </c>
    </row>
    <row r="54" spans="1:9" ht="27.75" customHeight="1" x14ac:dyDescent="0.25">
      <c r="A54" s="26">
        <v>3</v>
      </c>
      <c r="B54" s="139" t="s">
        <v>67</v>
      </c>
      <c r="C54" s="139"/>
      <c r="D54" s="139"/>
      <c r="E54" s="139"/>
      <c r="F54" s="139"/>
      <c r="G54" s="139"/>
      <c r="H54" s="139"/>
      <c r="I54" s="24">
        <v>0</v>
      </c>
    </row>
    <row r="55" spans="1:9" ht="30" customHeight="1" x14ac:dyDescent="0.25">
      <c r="A55" s="26">
        <v>4</v>
      </c>
      <c r="B55" s="139" t="s">
        <v>68</v>
      </c>
      <c r="C55" s="139"/>
      <c r="D55" s="139"/>
      <c r="E55" s="139"/>
      <c r="F55" s="139"/>
      <c r="G55" s="139"/>
      <c r="H55" s="139"/>
      <c r="I55" s="24">
        <v>5040</v>
      </c>
    </row>
    <row r="56" spans="1:9" ht="30" customHeight="1" x14ac:dyDescent="0.25">
      <c r="A56" s="26">
        <v>5</v>
      </c>
      <c r="B56" s="139" t="s">
        <v>69</v>
      </c>
      <c r="C56" s="139"/>
      <c r="D56" s="139"/>
      <c r="E56" s="139"/>
      <c r="F56" s="139"/>
      <c r="G56" s="139"/>
      <c r="H56" s="139"/>
      <c r="I56" s="24">
        <v>0</v>
      </c>
    </row>
    <row r="57" spans="1:9" ht="30" customHeight="1" x14ac:dyDescent="0.25">
      <c r="A57" s="26">
        <v>6</v>
      </c>
      <c r="B57" s="139" t="s">
        <v>70</v>
      </c>
      <c r="C57" s="139"/>
      <c r="D57" s="139"/>
      <c r="E57" s="139"/>
      <c r="F57" s="139"/>
      <c r="G57" s="139"/>
      <c r="H57" s="139"/>
      <c r="I57" s="24">
        <v>12460</v>
      </c>
    </row>
    <row r="58" spans="1:9" ht="30" customHeight="1" x14ac:dyDescent="0.25">
      <c r="A58" s="26">
        <v>7</v>
      </c>
      <c r="B58" s="139" t="s">
        <v>71</v>
      </c>
      <c r="C58" s="139"/>
      <c r="D58" s="139"/>
      <c r="E58" s="139"/>
      <c r="F58" s="139"/>
      <c r="G58" s="139"/>
      <c r="H58" s="139"/>
      <c r="I58" s="24">
        <v>0</v>
      </c>
    </row>
    <row r="59" spans="1:9" ht="30" customHeight="1" x14ac:dyDescent="0.25">
      <c r="A59" s="26">
        <v>8</v>
      </c>
      <c r="B59" s="70" t="s">
        <v>72</v>
      </c>
      <c r="C59" s="70"/>
      <c r="D59" s="70"/>
      <c r="E59" s="70"/>
      <c r="F59" s="70"/>
      <c r="G59" s="70"/>
      <c r="H59" s="70"/>
      <c r="I59" s="24">
        <v>0</v>
      </c>
    </row>
    <row r="60" spans="1:9" ht="39.950000000000003" customHeight="1" x14ac:dyDescent="0.25">
      <c r="A60" s="26">
        <v>9</v>
      </c>
      <c r="B60" s="54" t="s">
        <v>73</v>
      </c>
      <c r="C60" s="54"/>
      <c r="D60" s="54"/>
      <c r="E60" s="54"/>
      <c r="F60" s="54"/>
      <c r="G60" s="54"/>
      <c r="H60" s="54"/>
      <c r="I60" s="24">
        <v>0</v>
      </c>
    </row>
    <row r="61" spans="1:9" ht="23.1" customHeight="1" x14ac:dyDescent="0.25">
      <c r="A61" s="102" t="s">
        <v>27</v>
      </c>
      <c r="B61" s="102"/>
      <c r="C61" s="102"/>
      <c r="D61" s="102"/>
      <c r="E61" s="102"/>
      <c r="F61" s="102"/>
      <c r="G61" s="102"/>
      <c r="H61" s="103"/>
      <c r="I61" s="13">
        <f>SUM(I52:I60)</f>
        <v>17500</v>
      </c>
    </row>
    <row r="62" spans="1:9" x14ac:dyDescent="0.25">
      <c r="A62" s="2"/>
    </row>
    <row r="63" spans="1:9" ht="24" customHeight="1" x14ac:dyDescent="0.25">
      <c r="A63" s="58" t="s">
        <v>30</v>
      </c>
      <c r="B63" s="58"/>
      <c r="C63" s="58"/>
      <c r="D63" s="58"/>
      <c r="E63" s="58"/>
      <c r="F63" s="58"/>
      <c r="G63" s="58"/>
      <c r="H63" s="58"/>
      <c r="I63" s="58"/>
    </row>
    <row r="64" spans="1:9" ht="29.25" customHeight="1" x14ac:dyDescent="0.25">
      <c r="A64" s="106" t="s">
        <v>25</v>
      </c>
      <c r="B64" s="107"/>
      <c r="C64" s="107"/>
      <c r="D64" s="107"/>
      <c r="E64" s="107"/>
      <c r="F64" s="107"/>
      <c r="G64" s="108"/>
      <c r="H64" s="104">
        <f>SUM(H65:H66)</f>
        <v>17500</v>
      </c>
      <c r="I64" s="69"/>
    </row>
    <row r="65" spans="1:9" ht="15.75" x14ac:dyDescent="0.25">
      <c r="A65" s="106" t="s">
        <v>31</v>
      </c>
      <c r="B65" s="107"/>
      <c r="C65" s="107"/>
      <c r="D65" s="107"/>
      <c r="E65" s="107"/>
      <c r="F65" s="107"/>
      <c r="G65" s="108"/>
      <c r="H65" s="27">
        <f>I61-H46</f>
        <v>14000</v>
      </c>
      <c r="I65" s="14">
        <f>H65/H64</f>
        <v>0.8</v>
      </c>
    </row>
    <row r="66" spans="1:9" ht="15.75" x14ac:dyDescent="0.25">
      <c r="A66" s="106" t="s">
        <v>32</v>
      </c>
      <c r="B66" s="107"/>
      <c r="C66" s="107"/>
      <c r="D66" s="107"/>
      <c r="E66" s="107"/>
      <c r="F66" s="107"/>
      <c r="G66" s="108"/>
      <c r="H66" s="15">
        <f>H46+H47</f>
        <v>3500</v>
      </c>
      <c r="I66" s="14">
        <f>H66/H64</f>
        <v>0.2</v>
      </c>
    </row>
    <row r="67" spans="1:9" ht="48.75" customHeight="1" x14ac:dyDescent="0.25">
      <c r="A67" s="2"/>
      <c r="G67" s="16"/>
      <c r="H67" s="17" t="str">
        <f>IF(H65&lt;14000.01,słowniki!A7,słowniki!A4)</f>
        <v xml:space="preserve"> </v>
      </c>
      <c r="I67" s="17" t="str">
        <f>IF(słowniki!A6&gt;0.8,słowniki!A5,słowniki!A7)</f>
        <v xml:space="preserve"> </v>
      </c>
    </row>
    <row r="68" spans="1:9" ht="156.75" customHeight="1" x14ac:dyDescent="0.25">
      <c r="A68" s="127" t="s">
        <v>80</v>
      </c>
      <c r="B68" s="127"/>
      <c r="C68" s="127"/>
      <c r="D68" s="127"/>
      <c r="E68" s="127"/>
      <c r="F68" s="127"/>
      <c r="G68" s="127"/>
      <c r="H68" s="127"/>
      <c r="I68" s="127"/>
    </row>
    <row r="69" spans="1:9" x14ac:dyDescent="0.25">
      <c r="A69" s="2"/>
    </row>
    <row r="70" spans="1:9" x14ac:dyDescent="0.25">
      <c r="A70" s="2"/>
      <c r="F70" s="128"/>
      <c r="G70" s="129"/>
      <c r="H70" s="130"/>
    </row>
    <row r="71" spans="1:9" x14ac:dyDescent="0.25">
      <c r="A71" s="2"/>
      <c r="F71" s="131"/>
      <c r="G71" s="132"/>
      <c r="H71" s="133"/>
    </row>
    <row r="72" spans="1:9" x14ac:dyDescent="0.25">
      <c r="A72" s="2"/>
      <c r="B72" s="137"/>
      <c r="C72" s="137"/>
      <c r="D72" s="137"/>
      <c r="F72" s="134"/>
      <c r="G72" s="135"/>
      <c r="H72" s="136"/>
    </row>
    <row r="73" spans="1:9" x14ac:dyDescent="0.25">
      <c r="A73" s="2"/>
      <c r="B73" s="138" t="s">
        <v>19</v>
      </c>
      <c r="C73" s="138"/>
      <c r="D73" s="138"/>
      <c r="F73" s="123" t="s">
        <v>20</v>
      </c>
      <c r="G73" s="123"/>
      <c r="H73" s="123"/>
    </row>
    <row r="74" spans="1:9" ht="85.5" customHeight="1" x14ac:dyDescent="0.25">
      <c r="A74" s="2"/>
    </row>
    <row r="75" spans="1:9" ht="24" customHeight="1" x14ac:dyDescent="0.25">
      <c r="A75" s="58" t="s">
        <v>43</v>
      </c>
      <c r="B75" s="58"/>
      <c r="C75" s="58"/>
      <c r="D75" s="58"/>
      <c r="E75" s="58"/>
      <c r="F75" s="58"/>
      <c r="G75" s="58"/>
      <c r="H75" s="58"/>
      <c r="I75" s="58"/>
    </row>
    <row r="76" spans="1:9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8.75" x14ac:dyDescent="0.25">
      <c r="A77" s="60" t="s">
        <v>65</v>
      </c>
      <c r="B77" s="60"/>
      <c r="C77" s="60"/>
      <c r="D77" s="60"/>
      <c r="E77" s="60"/>
      <c r="F77" s="60"/>
      <c r="G77" s="60"/>
      <c r="H77" s="60"/>
      <c r="I77" s="60"/>
    </row>
    <row r="78" spans="1:9" ht="47.1" customHeight="1" x14ac:dyDescent="0.25">
      <c r="A78" s="61" t="str">
        <f>T(E14)</f>
        <v>Szkoła Podstawowa im. Marii Konopnickiej  nr 2 w Chęcinach</v>
      </c>
      <c r="B78" s="61"/>
      <c r="C78" s="61"/>
      <c r="D78" s="61"/>
      <c r="E78" s="61"/>
      <c r="F78" s="61"/>
      <c r="G78" s="61"/>
      <c r="H78" s="61"/>
      <c r="I78" s="61"/>
    </row>
    <row r="79" spans="1:9" x14ac:dyDescent="0.25">
      <c r="A79" s="28"/>
      <c r="B79" s="28"/>
      <c r="C79" s="28"/>
      <c r="D79" s="28"/>
      <c r="E79" s="28"/>
      <c r="F79" s="28"/>
      <c r="G79" s="28"/>
      <c r="H79" s="28"/>
      <c r="I79" s="28"/>
    </row>
    <row r="80" spans="1:9" x14ac:dyDescent="0.25">
      <c r="A80" s="2"/>
      <c r="F80" s="57"/>
      <c r="G80" s="57"/>
      <c r="H80" s="57"/>
    </row>
    <row r="81" spans="1:8" x14ac:dyDescent="0.25">
      <c r="A81" s="2"/>
      <c r="F81" s="57"/>
      <c r="G81" s="57"/>
      <c r="H81" s="57"/>
    </row>
    <row r="82" spans="1:8" x14ac:dyDescent="0.25">
      <c r="A82" s="2"/>
      <c r="B82" s="57"/>
      <c r="C82" s="57"/>
      <c r="D82" s="57"/>
      <c r="F82" s="57"/>
      <c r="G82" s="57"/>
      <c r="H82" s="57"/>
    </row>
    <row r="83" spans="1:8" x14ac:dyDescent="0.25">
      <c r="A83" s="2"/>
      <c r="B83" s="55" t="s">
        <v>19</v>
      </c>
      <c r="C83" s="56"/>
      <c r="D83" s="56"/>
      <c r="F83" s="55" t="s">
        <v>21</v>
      </c>
      <c r="G83" s="55"/>
      <c r="H83" s="55"/>
    </row>
    <row r="84" spans="1:8" x14ac:dyDescent="0.25">
      <c r="A84" s="2"/>
    </row>
    <row r="85" spans="1:8" x14ac:dyDescent="0.25">
      <c r="A85" s="2"/>
    </row>
  </sheetData>
  <sheetProtection algorithmName="SHA-512" hashValue="UW5mXnNjxLN39EjtEMDZM0zOaJJl2ZhgiijXE5hFggjrtlDXaI+qBfCxw6EAl9wTq6Jz9BrteJaPgwVNWv9k6w==" saltValue="d8npJZH9ODnTzSa+AaDSyA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41:A43"/>
    <mergeCell ref="F73:H73"/>
    <mergeCell ref="B52:H52"/>
    <mergeCell ref="A65:G65"/>
    <mergeCell ref="A66:G66"/>
    <mergeCell ref="A63:I63"/>
    <mergeCell ref="A68:I68"/>
    <mergeCell ref="F70:H72"/>
    <mergeCell ref="B72:D72"/>
    <mergeCell ref="B73:D73"/>
    <mergeCell ref="B54:H54"/>
    <mergeCell ref="B55:H55"/>
    <mergeCell ref="B56:H56"/>
    <mergeCell ref="B57:H57"/>
    <mergeCell ref="B58:H58"/>
    <mergeCell ref="B59:H59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6:I36"/>
    <mergeCell ref="B51:H51"/>
    <mergeCell ref="B53:H53"/>
    <mergeCell ref="B60:H60"/>
    <mergeCell ref="B83:D83"/>
    <mergeCell ref="F83:H83"/>
    <mergeCell ref="F80:H82"/>
    <mergeCell ref="B82:D82"/>
    <mergeCell ref="A75:I75"/>
    <mergeCell ref="A76:I76"/>
    <mergeCell ref="A77:I77"/>
    <mergeCell ref="A78:I78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hyperlinks>
    <hyperlink ref="E20" r:id="rId1" xr:uid="{0CE473D3-FD82-482A-83FF-B97E73D4D662}"/>
    <hyperlink ref="F26" r:id="rId2" xr:uid="{275B8E9D-70FD-40CE-9AFF-31EC6E4DBEA1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2023 -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4" max="16383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allowBlank="1" showInputMessage="1" showErrorMessage="1" prompt="Proszę wybrać z listy" xr:uid="{00000000-0002-0000-0000-000004000000}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 xr:uid="{00000000-0002-0000-0000-000005000000}">
          <x14:formula1>
            <xm:f>słowniki!$L$5:$L$8</xm:f>
          </x14:formula1>
          <xm:sqref>F28:I28</xm:sqref>
        </x14:dataValidation>
        <x14:dataValidation type="list" showInputMessage="1" showErrorMessage="1" prompt="Proszę wybrać z listy" xr:uid="{00000000-0002-0000-0000-000006000000}">
          <x14:formula1>
            <xm:f>słowniki!$L$9:$L$12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L11" sqref="L11"/>
    </sheetView>
  </sheetViews>
  <sheetFormatPr defaultColWidth="9.140625" defaultRowHeight="15" x14ac:dyDescent="0.25"/>
  <cols>
    <col min="1" max="9" width="9.140625" style="18"/>
    <col min="10" max="10" width="17.5703125" style="18" customWidth="1"/>
    <col min="11" max="11" width="9.140625" style="18"/>
    <col min="12" max="12" width="24.140625" style="18" customWidth="1"/>
    <col min="13" max="16384" width="9.140625" style="18"/>
  </cols>
  <sheetData>
    <row r="1" spans="1:12" x14ac:dyDescent="0.25">
      <c r="A1" s="18" t="s">
        <v>34</v>
      </c>
    </row>
    <row r="2" spans="1:12" x14ac:dyDescent="0.25">
      <c r="A2" s="18" t="s">
        <v>35</v>
      </c>
    </row>
    <row r="3" spans="1:12" ht="45" x14ac:dyDescent="0.25">
      <c r="A3" s="18">
        <v>14000</v>
      </c>
      <c r="J3" s="19" t="s">
        <v>48</v>
      </c>
    </row>
    <row r="4" spans="1:12" x14ac:dyDescent="0.25">
      <c r="A4" s="18" t="s">
        <v>42</v>
      </c>
    </row>
    <row r="5" spans="1:12" x14ac:dyDescent="0.25">
      <c r="A5" s="18" t="s">
        <v>36</v>
      </c>
      <c r="L5" s="23" t="s">
        <v>57</v>
      </c>
    </row>
    <row r="6" spans="1:12" x14ac:dyDescent="0.25">
      <c r="A6" s="20">
        <f>wniosekA!I65</f>
        <v>0.8</v>
      </c>
      <c r="L6" s="23" t="s">
        <v>58</v>
      </c>
    </row>
    <row r="7" spans="1:12" x14ac:dyDescent="0.25">
      <c r="A7" s="18" t="s">
        <v>44</v>
      </c>
      <c r="L7" s="23" t="s">
        <v>61</v>
      </c>
    </row>
    <row r="8" spans="1:12" x14ac:dyDescent="0.25">
      <c r="L8" s="23" t="s">
        <v>35</v>
      </c>
    </row>
    <row r="9" spans="1:12" x14ac:dyDescent="0.25">
      <c r="L9" s="23" t="s">
        <v>59</v>
      </c>
    </row>
    <row r="10" spans="1:12" x14ac:dyDescent="0.25">
      <c r="L10" s="23" t="s">
        <v>60</v>
      </c>
    </row>
    <row r="11" spans="1:12" x14ac:dyDescent="0.25">
      <c r="A11" s="18" t="s">
        <v>37</v>
      </c>
      <c r="L11" s="23" t="s">
        <v>76</v>
      </c>
    </row>
    <row r="12" spans="1:12" x14ac:dyDescent="0.25">
      <c r="A12" s="18" t="s">
        <v>38</v>
      </c>
      <c r="L12" s="23" t="s">
        <v>35</v>
      </c>
    </row>
    <row r="13" spans="1:12" x14ac:dyDescent="0.25">
      <c r="A13" s="18" t="s">
        <v>39</v>
      </c>
    </row>
    <row r="14" spans="1:12" x14ac:dyDescent="0.25">
      <c r="A14" s="18" t="s">
        <v>40</v>
      </c>
    </row>
    <row r="15" spans="1:12" x14ac:dyDescent="0.25">
      <c r="A15" s="18" t="s">
        <v>41</v>
      </c>
    </row>
    <row r="17" spans="1:1" x14ac:dyDescent="0.25">
      <c r="A17" s="18" t="s">
        <v>44</v>
      </c>
    </row>
    <row r="21" spans="1:1" x14ac:dyDescent="0.25">
      <c r="A21" s="18" t="s">
        <v>45</v>
      </c>
    </row>
    <row r="24" spans="1:1" x14ac:dyDescent="0.25">
      <c r="A24" s="18" t="s">
        <v>46</v>
      </c>
    </row>
    <row r="25" spans="1:1" x14ac:dyDescent="0.25">
      <c r="A25" s="18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2023-05-10T09:21:06Z</cp:lastPrinted>
  <dcterms:created xsi:type="dcterms:W3CDTF">2021-03-24T08:42:51Z</dcterms:created>
  <dcterms:modified xsi:type="dcterms:W3CDTF">2023-05-10T09:35:45Z</dcterms:modified>
</cp:coreProperties>
</file>