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kowalczyk\Documents\PAULINA\Aktywna Tablica\AKTYWNA TABLICA 2022\WNIOSKI\MATERIAŁY NA STONĘ OSTATECZNIE\PAKIET IT\"/>
    </mc:Choice>
  </mc:AlternateContent>
  <xr:revisionPtr revIDLastSave="0" documentId="13_ncr:1_{4389871A-5A69-4714-A55A-BDB980E4E709}" xr6:coauthVersionLast="47" xr6:coauthVersionMax="47" xr10:uidLastSave="{00000000-0000-0000-0000-000000000000}"/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-108" yWindow="-108" windowWidth="23256" windowHeight="1257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2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3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4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<sst xmlns="http://schemas.openxmlformats.org/spreadsheetml/2006/main" count="106" uniqueCount="92">
  <si>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</si>
  <si>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</si>
  <si>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</si>
  <si>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</si>
  <si>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</si>
  <si>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</si>
  <si>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</si>
  <si>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</si>
  <si>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</si>
  <si>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</si>
  <si>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</si>
  <si>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</si>
  <si>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</si>
  <si>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</si>
  <si>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</si>
  <si>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</si>
  <si>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</si>
  <si>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</si>
  <si>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</si>
  <si>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</si>
  <si>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</si>
  <si>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</si>
  <si>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</si>
  <si>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</si>
  <si>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</si>
  <si>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</si>
  <si>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</si>
  <si>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</si>
  <si>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</si>
  <si>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</si>
  <si>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</si>
  <si>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</si>
  <si>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</si>
  <si>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</si>
  <si>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</si>
  <si>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</si>
  <si>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</si>
  <si>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</si>
  <si>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</si>
  <si>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</si>
  <si>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</si>
  <si>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</si>
  <si>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</si>
  <si>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</si>
  <si>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</si>
  <si>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</si>
  <si>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</si>
  <si>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</si>
  <si>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</si>
  <si>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</si>
  <si>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</si>
  <si>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</si>
  <si>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</si>
  <si>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</si>
  <si>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</si>
  <si>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</si>
  <si>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</si>
  <si>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</si>
  <si>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</si>
  <si>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</si>
  <si>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</si>
  <si>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</si>
  <si>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</si>
  <si>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</si>
  <si>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</si>
  <si>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</si>
  <si>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</si>
  <si>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</si>
  <si>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</si>
  <si>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</si>
  <si>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</si>
  <si>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</si>
  <si>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</si>
  <si>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</si>
  <si>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</si>
  <si>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</si>
  <si>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</si>
  <si>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</si>
  <si>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</si>
  <si>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</si>
  <si>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</si>
  <si>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</si>
  <si>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</si>
  <si>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</si>
  <si>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</si>
  <si>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</si>
  <si>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</si>
  <si>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</si>
  <si>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</si>
  <si>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</si>
  <si>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ma 12 sal dydaktycznych, z czego 5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trzech pozostałych salach lekcyjnych i pozwolą na jeszcze lepsze kształtowanie kompetencji cyfrowych wśród uczniów i nauczycieli w naszej placówce.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</si>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</sst>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75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3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5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3" fillId="0" borderId="7" xfId="0" applyFont="1" applyBorder="1" applyAlignment="1" applyProtection="1">
      <alignment horizontal="left" vertical="center"/>
    </xf>
    <xf numFmtId="0" fontId="33" fillId="2" borderId="1" xfId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left" vertical="center" wrapText="1"/>
      <protection locked="0"/>
    </xf>
    <xf numFmtId="0" fontId="35" fillId="2" borderId="2" xfId="0" applyFont="1" applyFill="1" applyBorder="1" applyAlignment="1" applyProtection="1">
      <alignment horizontal="left" vertical="center" wrapText="1"/>
      <protection locked="0"/>
    </xf>
    <xf numFmtId="0" fontId="35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2" fillId="0" borderId="2" xfId="0" applyFont="1" applyBorder="1" applyAlignment="1" applyProtection="1">
      <alignment horizontal="left" vertical="top" wrapText="1"/>
      <protection locked="0"/>
    </xf>
    <xf numFmtId="0" fontId="32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37" zoomScaleNormal="100" workbookViewId="0">
      <selection activeCell="E37" sqref="E37:I37"/>
    </sheetView>
  </sheetViews>
  <sheetFormatPr defaultColWidth="9.109375" defaultRowHeight="14.4" x14ac:dyDescent="0.3"/>
  <cols>
    <col min="1" max="1" width="3.5546875" style="2" customWidth="1"/>
    <col min="2" max="3" width="9.109375" style="2"/>
    <col min="4" max="4" width="10.6640625" style="2" customWidth="1"/>
    <col min="5" max="5" width="25.33203125" style="2" customWidth="1"/>
    <col min="6" max="6" width="9.109375" style="2" customWidth="1"/>
    <col min="7" max="7" width="10.6640625" style="2" customWidth="1"/>
    <col min="8" max="9" width="15.6640625" style="2" customWidth="1"/>
    <col min="10" max="10" width="31.33203125" style="2" hidden="1" customWidth="1"/>
    <col min="11" max="16384" width="9.109375" style="2"/>
  </cols>
  <sheetData>
    <row r="1" spans="1:9" ht="114.75" customHeight="1" x14ac:dyDescent="0.3">
      <c r="A1" s="114" t="s">
        <v>57</v>
      </c>
      <c r="B1" s="115"/>
      <c r="C1" s="115"/>
      <c r="D1" s="115"/>
      <c r="E1" s="115"/>
      <c r="F1" s="115"/>
      <c r="G1" s="115"/>
      <c r="H1" s="115"/>
      <c r="I1" s="115"/>
    </row>
    <row r="2" spans="1:9" ht="39.9" customHeight="1" x14ac:dyDescent="0.3">
      <c r="A2" s="114" t="s">
        <v>58</v>
      </c>
      <c r="B2" s="115"/>
      <c r="C2" s="115"/>
      <c r="D2" s="115"/>
      <c r="E2" s="115"/>
      <c r="F2" s="115"/>
      <c r="G2" s="115"/>
      <c r="H2" s="115"/>
      <c r="I2" s="115"/>
    </row>
    <row r="3" spans="1:9" ht="54" customHeight="1" x14ac:dyDescent="0.3">
      <c r="A3" s="131" t="s">
        <v>82</v>
      </c>
      <c r="B3" s="131"/>
      <c r="C3" s="131"/>
      <c r="D3" s="131"/>
      <c r="E3" s="131"/>
      <c r="F3" s="131"/>
      <c r="G3" s="131"/>
      <c r="H3" s="131"/>
      <c r="I3" s="131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116" t="s">
        <v>0</v>
      </c>
      <c r="D5" s="116"/>
      <c r="E5" s="116"/>
      <c r="F5" s="116"/>
      <c r="G5" s="116"/>
      <c r="H5" s="116"/>
    </row>
    <row r="6" spans="1:9" x14ac:dyDescent="0.3">
      <c r="A6" s="3"/>
    </row>
    <row r="7" spans="1:9" ht="66" customHeight="1" x14ac:dyDescent="0.3">
      <c r="A7" s="129" t="s">
        <v>22</v>
      </c>
      <c r="B7" s="129"/>
      <c r="C7" s="130" t="s">
        <v>83</v>
      </c>
      <c r="D7" s="130"/>
      <c r="E7" s="130"/>
      <c r="F7" s="130"/>
      <c r="G7" s="130"/>
      <c r="H7" s="130"/>
      <c r="I7" s="130"/>
    </row>
    <row r="8" spans="1:9" x14ac:dyDescent="0.3">
      <c r="A8" s="3"/>
    </row>
    <row r="9" spans="1:9" ht="29.25" customHeight="1" x14ac:dyDescent="0.3">
      <c r="A9" s="117"/>
      <c r="B9" s="118"/>
      <c r="C9" s="118"/>
      <c r="D9" s="118"/>
      <c r="E9" s="119"/>
      <c r="F9" s="126"/>
      <c r="G9" s="126"/>
      <c r="H9" s="126"/>
      <c r="I9" s="126"/>
    </row>
    <row r="10" spans="1:9" x14ac:dyDescent="0.3">
      <c r="A10" s="120"/>
      <c r="B10" s="121"/>
      <c r="C10" s="121"/>
      <c r="D10" s="121"/>
      <c r="E10" s="122"/>
      <c r="F10" s="127" t="s">
        <v>1</v>
      </c>
      <c r="G10" s="127"/>
      <c r="H10" s="127"/>
      <c r="I10" s="127"/>
    </row>
    <row r="11" spans="1:9" ht="27" customHeight="1" x14ac:dyDescent="0.3">
      <c r="A11" s="120"/>
      <c r="B11" s="121"/>
      <c r="C11" s="121"/>
      <c r="D11" s="121"/>
      <c r="E11" s="122"/>
      <c r="F11" s="126"/>
      <c r="G11" s="126"/>
      <c r="H11" s="126"/>
      <c r="I11" s="126"/>
    </row>
    <row r="12" spans="1:9" x14ac:dyDescent="0.3">
      <c r="A12" s="123"/>
      <c r="B12" s="124"/>
      <c r="C12" s="124"/>
      <c r="D12" s="124"/>
      <c r="E12" s="125"/>
      <c r="F12" s="128" t="s">
        <v>2</v>
      </c>
      <c r="G12" s="128"/>
      <c r="H12" s="128"/>
      <c r="I12" s="128"/>
    </row>
    <row r="13" spans="1:9" ht="46.5" customHeight="1" x14ac:dyDescent="0.3">
      <c r="A13" s="97" t="s">
        <v>3</v>
      </c>
      <c r="B13" s="97"/>
      <c r="C13" s="97"/>
      <c r="D13" s="97"/>
      <c r="E13" s="97"/>
      <c r="F13" s="97"/>
      <c r="G13" s="97"/>
      <c r="H13" s="97"/>
      <c r="I13" s="97"/>
    </row>
    <row r="14" spans="1:9" ht="41.25" customHeight="1" x14ac:dyDescent="0.3">
      <c r="A14" s="30">
        <v>1</v>
      </c>
      <c r="B14" s="88" t="s">
        <v>4</v>
      </c>
      <c r="C14" s="88"/>
      <c r="D14" s="88"/>
      <c r="E14" s="98" t="s">
        <v>84</v>
      </c>
      <c r="F14" s="99"/>
      <c r="G14" s="99"/>
      <c r="H14" s="99"/>
      <c r="I14" s="100"/>
    </row>
    <row r="15" spans="1:9" x14ac:dyDescent="0.3">
      <c r="A15" s="92">
        <v>2</v>
      </c>
      <c r="B15" s="88" t="s">
        <v>5</v>
      </c>
      <c r="C15" s="88"/>
      <c r="D15" s="88"/>
      <c r="E15" s="5" t="s">
        <v>6</v>
      </c>
      <c r="F15" s="102" t="s">
        <v>85</v>
      </c>
      <c r="G15" s="103"/>
      <c r="H15" s="103"/>
      <c r="I15" s="104"/>
    </row>
    <row r="16" spans="1:9" x14ac:dyDescent="0.3">
      <c r="A16" s="92"/>
      <c r="B16" s="88"/>
      <c r="C16" s="88"/>
      <c r="D16" s="88"/>
      <c r="E16" s="5" t="s">
        <v>7</v>
      </c>
      <c r="F16" s="102" t="s">
        <v>86</v>
      </c>
      <c r="G16" s="103"/>
      <c r="H16" s="103"/>
      <c r="I16" s="104"/>
    </row>
    <row r="17" spans="1:10" x14ac:dyDescent="0.3">
      <c r="A17" s="92"/>
      <c r="B17" s="88"/>
      <c r="C17" s="88"/>
      <c r="D17" s="88"/>
      <c r="E17" s="5" t="s">
        <v>8</v>
      </c>
      <c r="F17" s="102" t="s">
        <v>87</v>
      </c>
      <c r="G17" s="103"/>
      <c r="H17" s="103"/>
      <c r="I17" s="104"/>
    </row>
    <row r="18" spans="1:10" ht="30" customHeight="1" x14ac:dyDescent="0.3">
      <c r="A18" s="30">
        <v>3</v>
      </c>
      <c r="B18" s="105" t="s">
        <v>70</v>
      </c>
      <c r="C18" s="106"/>
      <c r="D18" s="107"/>
      <c r="E18" s="108">
        <v>90756</v>
      </c>
      <c r="F18" s="109"/>
      <c r="G18" s="109"/>
      <c r="H18" s="109"/>
      <c r="I18" s="110"/>
    </row>
    <row r="19" spans="1:10" x14ac:dyDescent="0.3">
      <c r="A19" s="30">
        <v>4</v>
      </c>
      <c r="B19" s="111" t="s">
        <v>9</v>
      </c>
      <c r="C19" s="112"/>
      <c r="D19" s="113"/>
      <c r="E19" s="94">
        <v>425564</v>
      </c>
      <c r="F19" s="95"/>
      <c r="G19" s="95"/>
      <c r="H19" s="95"/>
      <c r="I19" s="96"/>
    </row>
    <row r="20" spans="1:10" x14ac:dyDescent="0.3">
      <c r="A20" s="30">
        <v>5</v>
      </c>
      <c r="B20" s="88" t="s">
        <v>11</v>
      </c>
      <c r="C20" s="88"/>
      <c r="D20" s="88"/>
      <c r="E20" s="89" t="s">
        <v>88</v>
      </c>
      <c r="F20" s="90"/>
      <c r="G20" s="90"/>
      <c r="H20" s="90"/>
      <c r="I20" s="91"/>
    </row>
    <row r="21" spans="1:10" x14ac:dyDescent="0.3">
      <c r="A21" s="92">
        <v>6</v>
      </c>
      <c r="B21" s="88" t="s">
        <v>10</v>
      </c>
      <c r="C21" s="88"/>
      <c r="D21" s="88"/>
      <c r="E21" s="5" t="s">
        <v>6</v>
      </c>
      <c r="F21" s="101"/>
      <c r="G21" s="90"/>
      <c r="H21" s="90"/>
      <c r="I21" s="91"/>
    </row>
    <row r="22" spans="1:10" x14ac:dyDescent="0.3">
      <c r="A22" s="92"/>
      <c r="B22" s="88"/>
      <c r="C22" s="88"/>
      <c r="D22" s="88"/>
      <c r="E22" s="5" t="s">
        <v>7</v>
      </c>
      <c r="F22" s="101"/>
      <c r="G22" s="90"/>
      <c r="H22" s="90"/>
      <c r="I22" s="91"/>
    </row>
    <row r="23" spans="1:10" x14ac:dyDescent="0.3">
      <c r="A23" s="92"/>
      <c r="B23" s="88"/>
      <c r="C23" s="88"/>
      <c r="D23" s="88"/>
      <c r="E23" s="5" t="s">
        <v>8</v>
      </c>
      <c r="F23" s="101"/>
      <c r="G23" s="90"/>
      <c r="H23" s="90"/>
      <c r="I23" s="91"/>
    </row>
    <row r="24" spans="1:10" x14ac:dyDescent="0.3">
      <c r="A24" s="92">
        <v>7</v>
      </c>
      <c r="B24" s="93" t="s">
        <v>12</v>
      </c>
      <c r="C24" s="93"/>
      <c r="D24" s="93"/>
      <c r="E24" s="5" t="s">
        <v>13</v>
      </c>
      <c r="F24" s="94" t="s">
        <v>89</v>
      </c>
      <c r="G24" s="95"/>
      <c r="H24" s="95"/>
      <c r="I24" s="96"/>
    </row>
    <row r="25" spans="1:10" x14ac:dyDescent="0.3">
      <c r="A25" s="92"/>
      <c r="B25" s="93"/>
      <c r="C25" s="93"/>
      <c r="D25" s="93"/>
      <c r="E25" s="5" t="s">
        <v>59</v>
      </c>
      <c r="F25" s="94">
        <v>425561</v>
      </c>
      <c r="G25" s="95"/>
      <c r="H25" s="95"/>
      <c r="I25" s="96"/>
    </row>
    <row r="26" spans="1:10" x14ac:dyDescent="0.3">
      <c r="A26" s="92"/>
      <c r="B26" s="93"/>
      <c r="C26" s="93"/>
      <c r="D26" s="93"/>
      <c r="E26" s="5" t="s">
        <v>11</v>
      </c>
      <c r="F26" s="89" t="s">
        <v>88</v>
      </c>
      <c r="G26" s="90"/>
      <c r="H26" s="90"/>
      <c r="I26" s="91"/>
    </row>
    <row r="27" spans="1:10" ht="39.9" customHeight="1" x14ac:dyDescent="0.3">
      <c r="A27" s="30">
        <v>8</v>
      </c>
      <c r="B27" s="34" t="s">
        <v>24</v>
      </c>
      <c r="C27" s="35"/>
      <c r="D27" s="35"/>
      <c r="E27" s="36"/>
      <c r="F27" s="40"/>
      <c r="G27" s="41"/>
      <c r="H27" s="41"/>
      <c r="I27" s="42"/>
    </row>
    <row r="28" spans="1:10" ht="39.9" customHeight="1" x14ac:dyDescent="0.3">
      <c r="A28" s="30">
        <v>9</v>
      </c>
      <c r="B28" s="34" t="s">
        <v>66</v>
      </c>
      <c r="C28" s="35"/>
      <c r="D28" s="35"/>
      <c r="E28" s="36"/>
      <c r="F28" s="37" t="s">
        <v>37</v>
      </c>
      <c r="G28" s="38"/>
      <c r="H28" s="38"/>
      <c r="I28" s="39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30">
        <v>10</v>
      </c>
      <c r="B29" s="50" t="s">
        <v>65</v>
      </c>
      <c r="C29" s="51"/>
      <c r="D29" s="51"/>
      <c r="E29" s="52"/>
      <c r="F29" s="37" t="s">
        <v>37</v>
      </c>
      <c r="G29" s="38"/>
      <c r="H29" s="38"/>
      <c r="I29" s="39"/>
      <c r="J29" s="7" t="str">
        <f>IF(F29="TAK",słowniki!A22," ")</f>
        <v xml:space="preserve"> </v>
      </c>
    </row>
    <row r="30" spans="1:10" ht="39.9" customHeight="1" x14ac:dyDescent="0.3">
      <c r="A30" s="26">
        <v>11</v>
      </c>
      <c r="B30" s="105" t="s">
        <v>54</v>
      </c>
      <c r="C30" s="106"/>
      <c r="D30" s="106"/>
      <c r="E30" s="106"/>
      <c r="F30" s="106"/>
      <c r="G30" s="106"/>
      <c r="H30" s="107"/>
      <c r="I30" s="33" t="s">
        <v>36</v>
      </c>
    </row>
    <row r="31" spans="1:10" ht="39.9" customHeight="1" x14ac:dyDescent="0.3">
      <c r="A31" s="65">
        <v>12</v>
      </c>
      <c r="B31" s="67" t="s">
        <v>51</v>
      </c>
      <c r="C31" s="67"/>
      <c r="D31" s="67"/>
      <c r="E31" s="105" t="s">
        <v>35</v>
      </c>
      <c r="F31" s="106" t="s">
        <v>14</v>
      </c>
      <c r="G31" s="106"/>
      <c r="H31" s="107"/>
      <c r="I31" s="33">
        <v>12</v>
      </c>
    </row>
    <row r="32" spans="1:10" ht="39.9" customHeight="1" x14ac:dyDescent="0.3">
      <c r="A32" s="66"/>
      <c r="B32" s="67"/>
      <c r="C32" s="67"/>
      <c r="D32" s="67"/>
      <c r="E32" s="105" t="s">
        <v>14</v>
      </c>
      <c r="F32" s="106"/>
      <c r="G32" s="106"/>
      <c r="H32" s="107"/>
      <c r="I32" s="33">
        <v>3</v>
      </c>
    </row>
    <row r="33" spans="1:9" x14ac:dyDescent="0.3">
      <c r="A33" s="8"/>
      <c r="B33" s="9"/>
      <c r="C33" s="10"/>
      <c r="D33" s="10"/>
      <c r="E33" s="11"/>
      <c r="F33" s="11"/>
      <c r="G33" s="11"/>
      <c r="H33" s="11"/>
      <c r="I33" s="11"/>
    </row>
    <row r="34" spans="1:9" ht="15.6" x14ac:dyDescent="0.3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3">
      <c r="A35" s="8"/>
      <c r="B35" s="9"/>
      <c r="C35" s="10"/>
      <c r="D35" s="10"/>
      <c r="E35" s="11"/>
      <c r="F35" s="11"/>
      <c r="G35" s="11"/>
      <c r="H35" s="11"/>
      <c r="I35" s="11"/>
    </row>
    <row r="36" spans="1:9" s="12" customFormat="1" ht="230.1" customHeight="1" x14ac:dyDescent="0.3">
      <c r="A36" s="29">
        <v>1</v>
      </c>
      <c r="B36" s="47" t="s">
        <v>16</v>
      </c>
      <c r="C36" s="48"/>
      <c r="D36" s="49"/>
      <c r="E36" s="132" t="s">
        <v>90</v>
      </c>
      <c r="F36" s="133"/>
      <c r="G36" s="133"/>
      <c r="H36" s="133"/>
      <c r="I36" s="134"/>
    </row>
    <row r="37" spans="1:9" s="12" customFormat="1" ht="230.1" customHeight="1" x14ac:dyDescent="0.3">
      <c r="A37" s="29">
        <v>2</v>
      </c>
      <c r="B37" s="47" t="s">
        <v>17</v>
      </c>
      <c r="C37" s="48"/>
      <c r="D37" s="49"/>
      <c r="E37" s="132" t="s">
        <v>91</v>
      </c>
      <c r="F37" s="135"/>
      <c r="G37" s="135"/>
      <c r="H37" s="135"/>
      <c r="I37" s="136"/>
    </row>
    <row r="38" spans="1:9" ht="24" customHeight="1" x14ac:dyDescent="0.3">
      <c r="A38" s="65">
        <v>3</v>
      </c>
      <c r="B38" s="54" t="s">
        <v>52</v>
      </c>
      <c r="C38" s="55"/>
      <c r="D38" s="55"/>
      <c r="E38" s="56"/>
      <c r="F38" s="63" t="s">
        <v>26</v>
      </c>
      <c r="G38" s="63"/>
      <c r="H38" s="63"/>
      <c r="I38" s="25"/>
    </row>
    <row r="39" spans="1:9" ht="16.5" customHeight="1" x14ac:dyDescent="0.3">
      <c r="A39" s="163"/>
      <c r="B39" s="57"/>
      <c r="C39" s="58"/>
      <c r="D39" s="58"/>
      <c r="E39" s="59"/>
      <c r="F39" s="63" t="s">
        <v>25</v>
      </c>
      <c r="G39" s="63"/>
      <c r="H39" s="63"/>
      <c r="I39" s="64"/>
    </row>
    <row r="40" spans="1:9" ht="97.5" customHeight="1" x14ac:dyDescent="0.3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3">
      <c r="A41" s="92">
        <v>4</v>
      </c>
      <c r="B41" s="54" t="s">
        <v>53</v>
      </c>
      <c r="C41" s="55"/>
      <c r="D41" s="55"/>
      <c r="E41" s="56"/>
      <c r="F41" s="43" t="s">
        <v>26</v>
      </c>
      <c r="G41" s="43"/>
      <c r="H41" s="43"/>
      <c r="I41" s="1"/>
    </row>
    <row r="42" spans="1:9" ht="17.25" customHeight="1" x14ac:dyDescent="0.3">
      <c r="A42" s="92"/>
      <c r="B42" s="57"/>
      <c r="C42" s="58"/>
      <c r="D42" s="58"/>
      <c r="E42" s="59"/>
      <c r="F42" s="43" t="s">
        <v>79</v>
      </c>
      <c r="G42" s="43"/>
      <c r="H42" s="43"/>
      <c r="I42" s="144"/>
    </row>
    <row r="43" spans="1:9" ht="94.5" customHeight="1" x14ac:dyDescent="0.3">
      <c r="A43" s="92"/>
      <c r="B43" s="60"/>
      <c r="C43" s="61"/>
      <c r="D43" s="61"/>
      <c r="E43" s="62"/>
      <c r="F43" s="162"/>
      <c r="G43" s="162"/>
      <c r="H43" s="162"/>
      <c r="I43" s="162"/>
    </row>
    <row r="44" spans="1:9" ht="48.75" customHeight="1" x14ac:dyDescent="0.3">
      <c r="A44" s="13"/>
      <c r="B44" s="14"/>
      <c r="C44" s="14"/>
      <c r="D44" s="14"/>
      <c r="E44" s="14"/>
      <c r="F44" s="14"/>
      <c r="G44" s="14"/>
      <c r="H44" s="14"/>
      <c r="I44" s="14"/>
    </row>
    <row r="45" spans="1:9" ht="27.75" customHeight="1" x14ac:dyDescent="0.3">
      <c r="A45" s="148" t="s">
        <v>28</v>
      </c>
      <c r="B45" s="148"/>
      <c r="C45" s="148"/>
      <c r="D45" s="148"/>
      <c r="E45" s="148"/>
      <c r="F45" s="148"/>
      <c r="G45" s="148"/>
      <c r="H45" s="148"/>
      <c r="I45" s="148"/>
    </row>
    <row r="46" spans="1:9" ht="29.25" customHeight="1" x14ac:dyDescent="0.3">
      <c r="A46" s="15">
        <v>1</v>
      </c>
      <c r="B46" s="149" t="s">
        <v>55</v>
      </c>
      <c r="C46" s="150"/>
      <c r="D46" s="150"/>
      <c r="E46" s="150"/>
      <c r="F46" s="150"/>
      <c r="G46" s="151"/>
      <c r="H46" s="155">
        <v>3400</v>
      </c>
      <c r="I46" s="156"/>
    </row>
    <row r="47" spans="1:9" ht="63.75" customHeight="1" x14ac:dyDescent="0.3">
      <c r="A47" s="15">
        <v>2</v>
      </c>
      <c r="B47" s="152" t="s">
        <v>56</v>
      </c>
      <c r="C47" s="153"/>
      <c r="D47" s="153"/>
      <c r="E47" s="153"/>
      <c r="F47" s="153"/>
      <c r="G47" s="154"/>
      <c r="H47" s="157">
        <v>0</v>
      </c>
      <c r="I47" s="158"/>
    </row>
    <row r="48" spans="1:9" ht="48.75" customHeight="1" x14ac:dyDescent="0.3">
      <c r="A48" s="13"/>
      <c r="B48" s="14"/>
      <c r="C48" s="14"/>
      <c r="D48" s="14"/>
      <c r="E48" s="14"/>
      <c r="F48" s="14"/>
      <c r="G48" s="14"/>
      <c r="H48" s="14"/>
      <c r="I48" s="14"/>
    </row>
    <row r="49" spans="1:9" ht="15.6" x14ac:dyDescent="0.3">
      <c r="A49" s="159" t="s">
        <v>31</v>
      </c>
      <c r="B49" s="160"/>
      <c r="C49" s="160"/>
      <c r="D49" s="160"/>
      <c r="E49" s="160"/>
      <c r="F49" s="160"/>
      <c r="G49" s="160"/>
      <c r="H49" s="160"/>
      <c r="I49" s="161"/>
    </row>
    <row r="50" spans="1:9" ht="24.75" customHeight="1" x14ac:dyDescent="0.3">
      <c r="A50" s="137" t="s">
        <v>30</v>
      </c>
      <c r="B50" s="138"/>
      <c r="C50" s="138"/>
      <c r="D50" s="138"/>
      <c r="E50" s="138"/>
      <c r="F50" s="138"/>
      <c r="G50" s="138"/>
      <c r="H50" s="138"/>
      <c r="I50" s="139"/>
    </row>
    <row r="51" spans="1:9" ht="53.25" customHeight="1" x14ac:dyDescent="0.3">
      <c r="A51" s="30" t="s">
        <v>18</v>
      </c>
      <c r="B51" s="164" t="s">
        <v>23</v>
      </c>
      <c r="C51" s="165"/>
      <c r="D51" s="165"/>
      <c r="E51" s="165"/>
      <c r="F51" s="165"/>
      <c r="G51" s="165"/>
      <c r="H51" s="166"/>
      <c r="I51" s="16" t="s">
        <v>68</v>
      </c>
    </row>
    <row r="52" spans="1:9" ht="39.9" customHeight="1" x14ac:dyDescent="0.3">
      <c r="A52" s="30">
        <v>1</v>
      </c>
      <c r="B52" s="171" t="s">
        <v>67</v>
      </c>
      <c r="C52" s="172"/>
      <c r="D52" s="172"/>
      <c r="E52" s="172"/>
      <c r="F52" s="172"/>
      <c r="G52" s="172"/>
      <c r="H52" s="173"/>
      <c r="I52" s="28">
        <v>0</v>
      </c>
    </row>
    <row r="53" spans="1:9" ht="69.900000000000006" customHeight="1" x14ac:dyDescent="0.3">
      <c r="A53" s="30">
        <v>2</v>
      </c>
      <c r="B53" s="168" t="s">
        <v>77</v>
      </c>
      <c r="C53" s="168"/>
      <c r="D53" s="168"/>
      <c r="E53" s="168"/>
      <c r="F53" s="168"/>
      <c r="G53" s="168"/>
      <c r="H53" s="168"/>
      <c r="I53" s="28">
        <v>17000</v>
      </c>
    </row>
    <row r="54" spans="1:9" ht="27.75" customHeight="1" x14ac:dyDescent="0.3">
      <c r="A54" s="30">
        <v>3</v>
      </c>
      <c r="B54" s="169" t="s">
        <v>71</v>
      </c>
      <c r="C54" s="169"/>
      <c r="D54" s="169"/>
      <c r="E54" s="169"/>
      <c r="F54" s="169"/>
      <c r="G54" s="169"/>
      <c r="H54" s="169"/>
      <c r="I54" s="28">
        <v>0</v>
      </c>
    </row>
    <row r="55" spans="1:9" ht="30" customHeight="1" x14ac:dyDescent="0.3">
      <c r="A55" s="30">
        <v>4</v>
      </c>
      <c r="B55" s="169" t="s">
        <v>72</v>
      </c>
      <c r="C55" s="169"/>
      <c r="D55" s="169"/>
      <c r="E55" s="169"/>
      <c r="F55" s="169"/>
      <c r="G55" s="169"/>
      <c r="H55" s="169"/>
      <c r="I55" s="28">
        <v>0</v>
      </c>
    </row>
    <row r="56" spans="1:9" ht="30" customHeight="1" x14ac:dyDescent="0.3">
      <c r="A56" s="30">
        <v>5</v>
      </c>
      <c r="B56" s="169" t="s">
        <v>73</v>
      </c>
      <c r="C56" s="169"/>
      <c r="D56" s="169"/>
      <c r="E56" s="169"/>
      <c r="F56" s="169"/>
      <c r="G56" s="169"/>
      <c r="H56" s="169"/>
      <c r="I56" s="28">
        <v>0</v>
      </c>
    </row>
    <row r="57" spans="1:9" ht="30" customHeight="1" x14ac:dyDescent="0.3">
      <c r="A57" s="30">
        <v>6</v>
      </c>
      <c r="B57" s="169" t="s">
        <v>74</v>
      </c>
      <c r="C57" s="169"/>
      <c r="D57" s="169"/>
      <c r="E57" s="169"/>
      <c r="F57" s="169"/>
      <c r="G57" s="169"/>
      <c r="H57" s="169"/>
      <c r="I57" s="28">
        <v>0</v>
      </c>
    </row>
    <row r="58" spans="1:9" ht="30" customHeight="1" x14ac:dyDescent="0.3">
      <c r="A58" s="30">
        <v>7</v>
      </c>
      <c r="B58" s="169" t="s">
        <v>75</v>
      </c>
      <c r="C58" s="169"/>
      <c r="D58" s="169"/>
      <c r="E58" s="169"/>
      <c r="F58" s="169"/>
      <c r="G58" s="169"/>
      <c r="H58" s="169"/>
      <c r="I58" s="28">
        <v>0</v>
      </c>
    </row>
    <row r="59" spans="1:9" ht="30" customHeight="1" x14ac:dyDescent="0.3">
      <c r="A59" s="30">
        <v>8</v>
      </c>
      <c r="B59" s="168" t="s">
        <v>76</v>
      </c>
      <c r="C59" s="168"/>
      <c r="D59" s="168"/>
      <c r="E59" s="168"/>
      <c r="F59" s="168"/>
      <c r="G59" s="168"/>
      <c r="H59" s="168"/>
      <c r="I59" s="28">
        <v>0</v>
      </c>
    </row>
    <row r="60" spans="1:9" ht="39.9" customHeight="1" x14ac:dyDescent="0.3">
      <c r="A60" s="30">
        <v>9</v>
      </c>
      <c r="B60" s="170" t="s">
        <v>80</v>
      </c>
      <c r="C60" s="170"/>
      <c r="D60" s="170"/>
      <c r="E60" s="170"/>
      <c r="F60" s="170"/>
      <c r="G60" s="170"/>
      <c r="H60" s="170"/>
      <c r="I60" s="28">
        <v>0</v>
      </c>
    </row>
    <row r="61" spans="1:9" ht="23.1" customHeight="1" x14ac:dyDescent="0.3">
      <c r="A61" s="140" t="s">
        <v>29</v>
      </c>
      <c r="B61" s="140"/>
      <c r="C61" s="140"/>
      <c r="D61" s="140"/>
      <c r="E61" s="140"/>
      <c r="F61" s="140"/>
      <c r="G61" s="140"/>
      <c r="H61" s="141"/>
      <c r="I61" s="17">
        <f>SUM(I52:I60)</f>
        <v>17000</v>
      </c>
    </row>
    <row r="62" spans="1:9" x14ac:dyDescent="0.3">
      <c r="A62" s="3"/>
    </row>
    <row r="63" spans="1:9" ht="24" customHeight="1" x14ac:dyDescent="0.3">
      <c r="A63" s="83" t="s">
        <v>32</v>
      </c>
      <c r="B63" s="83"/>
      <c r="C63" s="83"/>
      <c r="D63" s="83"/>
      <c r="E63" s="83"/>
      <c r="F63" s="83"/>
      <c r="G63" s="83"/>
      <c r="H63" s="83"/>
      <c r="I63" s="83"/>
    </row>
    <row r="64" spans="1:9" ht="29.25" customHeight="1" x14ac:dyDescent="0.3">
      <c r="A64" s="145" t="s">
        <v>27</v>
      </c>
      <c r="B64" s="146"/>
      <c r="C64" s="146"/>
      <c r="D64" s="146"/>
      <c r="E64" s="146"/>
      <c r="F64" s="146"/>
      <c r="G64" s="147"/>
      <c r="H64" s="142">
        <f>SUM(H65:H66)</f>
        <v>17000</v>
      </c>
      <c r="I64" s="143"/>
    </row>
    <row r="65" spans="1:9" ht="15.6" x14ac:dyDescent="0.3">
      <c r="A65" s="145" t="s">
        <v>33</v>
      </c>
      <c r="B65" s="146"/>
      <c r="C65" s="146"/>
      <c r="D65" s="146"/>
      <c r="E65" s="146"/>
      <c r="F65" s="146"/>
      <c r="G65" s="147"/>
      <c r="H65" s="31">
        <f>I61-H46</f>
        <v>13600</v>
      </c>
      <c r="I65" s="18">
        <f>H65/H64</f>
        <v>0.8</v>
      </c>
    </row>
    <row r="66" spans="1:9" ht="15.6" x14ac:dyDescent="0.3">
      <c r="A66" s="145" t="s">
        <v>34</v>
      </c>
      <c r="B66" s="146"/>
      <c r="C66" s="146"/>
      <c r="D66" s="146"/>
      <c r="E66" s="146"/>
      <c r="F66" s="146"/>
      <c r="G66" s="147"/>
      <c r="H66" s="19">
        <f>H46+H47</f>
        <v>3400</v>
      </c>
      <c r="I66" s="18">
        <f>H66/H64</f>
        <v>0.2</v>
      </c>
    </row>
    <row r="67" spans="1:9" ht="48.75" customHeight="1" x14ac:dyDescent="0.3">
      <c r="A67" s="3"/>
      <c r="G67" s="20"/>
      <c r="H67" s="21" t="str">
        <f>IF(H65&lt;14000.01,słowniki!A7,słowniki!A4)</f>
        <v xml:space="preserve"> </v>
      </c>
      <c r="I67" s="21" t="str">
        <f>IF(słowniki!A6&gt;0.8,słowniki!A5,słowniki!A7)</f>
        <v xml:space="preserve"> </v>
      </c>
    </row>
    <row r="68" spans="1:9" x14ac:dyDescent="0.3">
      <c r="A68" s="3"/>
      <c r="F68" s="70"/>
      <c r="G68" s="71"/>
      <c r="H68" s="72"/>
    </row>
    <row r="69" spans="1:9" x14ac:dyDescent="0.3">
      <c r="A69" s="3"/>
      <c r="F69" s="73"/>
      <c r="G69" s="74"/>
      <c r="H69" s="75"/>
    </row>
    <row r="70" spans="1:9" x14ac:dyDescent="0.3">
      <c r="A70" s="3"/>
      <c r="B70" s="79"/>
      <c r="C70" s="79"/>
      <c r="D70" s="79"/>
      <c r="F70" s="76"/>
      <c r="G70" s="77"/>
      <c r="H70" s="78"/>
    </row>
    <row r="71" spans="1:9" x14ac:dyDescent="0.3">
      <c r="A71" s="3"/>
      <c r="B71" s="80" t="s">
        <v>19</v>
      </c>
      <c r="C71" s="80"/>
      <c r="D71" s="80"/>
      <c r="F71" s="81" t="s">
        <v>20</v>
      </c>
      <c r="G71" s="81"/>
      <c r="H71" s="81"/>
    </row>
    <row r="72" spans="1:9" x14ac:dyDescent="0.3">
      <c r="A72" s="3"/>
    </row>
    <row r="73" spans="1:9" ht="124.5" customHeight="1" x14ac:dyDescent="0.35">
      <c r="A73" s="3"/>
      <c r="B73" s="86" t="s">
        <v>78</v>
      </c>
      <c r="C73" s="87"/>
      <c r="D73" s="87"/>
      <c r="E73" s="87"/>
      <c r="F73" s="87"/>
      <c r="G73" s="87"/>
      <c r="H73" s="87"/>
      <c r="I73" s="87"/>
    </row>
    <row r="74" spans="1:9" x14ac:dyDescent="0.3">
      <c r="A74" s="3"/>
    </row>
    <row r="75" spans="1:9" x14ac:dyDescent="0.3">
      <c r="A75" s="3"/>
    </row>
    <row r="76" spans="1:9" x14ac:dyDescent="0.3">
      <c r="A76" s="3"/>
    </row>
    <row r="77" spans="1:9" ht="24" customHeight="1" x14ac:dyDescent="0.3">
      <c r="A77" s="83" t="s">
        <v>45</v>
      </c>
      <c r="B77" s="83"/>
      <c r="C77" s="83"/>
      <c r="D77" s="83"/>
      <c r="E77" s="83"/>
      <c r="F77" s="83"/>
      <c r="G77" s="83"/>
      <c r="H77" s="83"/>
      <c r="I77" s="83"/>
    </row>
    <row r="78" spans="1:9" x14ac:dyDescent="0.3">
      <c r="A78" s="84"/>
      <c r="B78" s="84"/>
      <c r="C78" s="84"/>
      <c r="D78" s="84"/>
      <c r="E78" s="84"/>
      <c r="F78" s="84"/>
      <c r="G78" s="84"/>
      <c r="H78" s="84"/>
      <c r="I78" s="84"/>
    </row>
    <row r="79" spans="1:9" ht="18" x14ac:dyDescent="0.3">
      <c r="A79" s="85" t="s">
        <v>69</v>
      </c>
      <c r="B79" s="85"/>
      <c r="C79" s="85"/>
      <c r="D79" s="85"/>
      <c r="E79" s="85"/>
      <c r="F79" s="85"/>
      <c r="G79" s="85"/>
      <c r="H79" s="85"/>
      <c r="I79" s="85"/>
    </row>
    <row r="80" spans="1:9" ht="47.1" customHeight="1" x14ac:dyDescent="0.3">
      <c r="A80" s="167" t="str">
        <f>E14</f>
        <v>Szkoła Podstawowa im. Marii Konopnickiej  nr 2 w Chęcinach</v>
      </c>
      <c r="B80" s="167"/>
      <c r="C80" s="167"/>
      <c r="D80" s="167"/>
      <c r="E80" s="167"/>
      <c r="F80" s="167"/>
      <c r="G80" s="167"/>
      <c r="H80" s="167"/>
      <c r="I80" s="167"/>
    </row>
    <row r="81" spans="1:9" x14ac:dyDescent="0.3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">
      <c r="A82" s="8"/>
      <c r="B82" s="11"/>
      <c r="C82" s="11"/>
      <c r="D82" s="11"/>
      <c r="E82" s="11"/>
      <c r="F82" s="82"/>
      <c r="G82" s="82"/>
      <c r="H82" s="82"/>
      <c r="I82" s="11"/>
    </row>
    <row r="83" spans="1:9" x14ac:dyDescent="0.3">
      <c r="A83" s="8"/>
      <c r="B83" s="11"/>
      <c r="C83" s="11"/>
      <c r="D83" s="11"/>
      <c r="E83" s="11"/>
      <c r="F83" s="82"/>
      <c r="G83" s="82"/>
      <c r="H83" s="82"/>
      <c r="I83" s="11"/>
    </row>
    <row r="84" spans="1:9" x14ac:dyDescent="0.3">
      <c r="A84" s="3"/>
      <c r="B84" s="82"/>
      <c r="C84" s="82"/>
      <c r="D84" s="82"/>
      <c r="F84" s="82"/>
      <c r="G84" s="82"/>
      <c r="H84" s="82"/>
    </row>
    <row r="85" spans="1:9" x14ac:dyDescent="0.3">
      <c r="A85" s="3"/>
      <c r="B85" s="68" t="s">
        <v>19</v>
      </c>
      <c r="C85" s="69"/>
      <c r="D85" s="69"/>
      <c r="F85" s="68" t="s">
        <v>21</v>
      </c>
      <c r="G85" s="68"/>
      <c r="H85" s="68"/>
    </row>
    <row r="86" spans="1:9" x14ac:dyDescent="0.3">
      <c r="A86" s="3"/>
    </row>
    <row r="87" spans="1:9" x14ac:dyDescent="0.3">
      <c r="A87" s="3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E31:H31"/>
    <mergeCell ref="E32:H32"/>
    <mergeCell ref="E36:I36"/>
    <mergeCell ref="B30:H30"/>
    <mergeCell ref="E37:I3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DFBECCA1-4486-41C4-8A44-2C3689775006}"/>
    <hyperlink ref="F26" r:id="rId2" xr:uid="{700EC51D-B2DF-4807-9F33-4AAAC38AF9D2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 xr:uid="{00000000-0002-0000-0000-000004000000}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 xr:uid="{00000000-0002-0000-0000-000005000000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 xr:uid="{00000000-0002-0000-0000-000007000000}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P13" sqref="P13"/>
    </sheetView>
  </sheetViews>
  <sheetFormatPr defaultColWidth="9.109375" defaultRowHeight="14.4" x14ac:dyDescent="0.3"/>
  <cols>
    <col min="1" max="9" width="9.109375" style="22"/>
    <col min="10" max="10" width="17.5546875" style="22" customWidth="1"/>
    <col min="11" max="11" width="9.109375" style="22"/>
    <col min="12" max="12" width="24.109375" style="22" customWidth="1"/>
    <col min="13" max="16384" width="9.109375" style="22"/>
  </cols>
  <sheetData>
    <row r="1" spans="1:12" x14ac:dyDescent="0.3">
      <c r="A1" s="22" t="s">
        <v>36</v>
      </c>
    </row>
    <row r="2" spans="1:12" x14ac:dyDescent="0.3">
      <c r="A2" s="22" t="s">
        <v>37</v>
      </c>
    </row>
    <row r="3" spans="1:12" ht="43.2" x14ac:dyDescent="0.3">
      <c r="A3" s="22">
        <v>14000</v>
      </c>
      <c r="J3" s="23" t="s">
        <v>50</v>
      </c>
    </row>
    <row r="4" spans="1:12" x14ac:dyDescent="0.3">
      <c r="A4" s="22" t="s">
        <v>44</v>
      </c>
    </row>
    <row r="5" spans="1:12" x14ac:dyDescent="0.3">
      <c r="A5" s="22" t="s">
        <v>38</v>
      </c>
      <c r="L5" s="27" t="s">
        <v>60</v>
      </c>
    </row>
    <row r="6" spans="1:12" x14ac:dyDescent="0.3">
      <c r="A6" s="24">
        <f>wniosekA!I65</f>
        <v>0.8</v>
      </c>
      <c r="L6" s="27" t="s">
        <v>61</v>
      </c>
    </row>
    <row r="7" spans="1:12" x14ac:dyDescent="0.3">
      <c r="A7" s="22" t="s">
        <v>46</v>
      </c>
      <c r="L7" s="27" t="s">
        <v>64</v>
      </c>
    </row>
    <row r="8" spans="1:12" x14ac:dyDescent="0.3">
      <c r="L8" s="27" t="s">
        <v>37</v>
      </c>
    </row>
    <row r="9" spans="1:12" x14ac:dyDescent="0.3">
      <c r="L9" s="27" t="s">
        <v>62</v>
      </c>
    </row>
    <row r="10" spans="1:12" x14ac:dyDescent="0.3">
      <c r="L10" s="27" t="s">
        <v>63</v>
      </c>
    </row>
    <row r="11" spans="1:12" x14ac:dyDescent="0.3">
      <c r="A11" s="22" t="s">
        <v>39</v>
      </c>
      <c r="L11" s="27" t="s">
        <v>37</v>
      </c>
    </row>
    <row r="12" spans="1:12" x14ac:dyDescent="0.3">
      <c r="A12" s="22" t="s">
        <v>81</v>
      </c>
      <c r="L12" s="27"/>
    </row>
    <row r="13" spans="1:12" x14ac:dyDescent="0.3">
      <c r="A13" s="22" t="s">
        <v>40</v>
      </c>
    </row>
    <row r="14" spans="1:12" x14ac:dyDescent="0.3">
      <c r="A14" s="22" t="s">
        <v>41</v>
      </c>
    </row>
    <row r="15" spans="1:12" x14ac:dyDescent="0.3">
      <c r="A15" s="22" t="s">
        <v>42</v>
      </c>
    </row>
    <row r="16" spans="1:12" x14ac:dyDescent="0.3">
      <c r="A16" s="22" t="s">
        <v>43</v>
      </c>
    </row>
    <row r="17" spans="1:12" x14ac:dyDescent="0.3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</row>
    <row r="18" spans="1:12" x14ac:dyDescent="0.3">
      <c r="A18" s="22" t="s">
        <v>46</v>
      </c>
    </row>
    <row r="22" spans="1:12" x14ac:dyDescent="0.3">
      <c r="A22" s="22" t="s">
        <v>47</v>
      </c>
    </row>
    <row r="25" spans="1:12" x14ac:dyDescent="0.3">
      <c r="A25" s="22" t="s">
        <v>48</v>
      </c>
    </row>
    <row r="26" spans="1:12" x14ac:dyDescent="0.3">
      <c r="A26" s="22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Paulina Kowalczyk</cp:lastModifiedBy>
  <cp:lastPrinted>2022-02-25T06:23:31Z</cp:lastPrinted>
  <dcterms:created xsi:type="dcterms:W3CDTF">2021-03-24T08:42:51Z</dcterms:created>
  <dcterms:modified xsi:type="dcterms:W3CDTF">2022-04-21T10:25:33Z</dcterms:modified>
</cp:coreProperties>
</file>